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vidgl\Desktop\SANDRA\2024\ESTADOS\SEGUNDO TRIMESTRE\TRANSPARENCIA\LEY DE DISCIPLINA FINANCIERA\"/>
    </mc:Choice>
  </mc:AlternateContent>
  <xr:revisionPtr revIDLastSave="0" documentId="13_ncr:1_{57552A5D-3713-43F0-8746-1AFA7FC6C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Hoja1!$A$2:$CQ$75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<sst xmlns="http://schemas.openxmlformats.org/spreadsheetml/2006/main" count="65" uniqueCount="45">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</sst>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E3F94DA1-B4BE-4137-8060-F8D08760D15F}"/>
    <cellStyle name="Millares 3" xfId="3" xr:uid="{67604B3C-1900-45F0-ACDB-FAE578B8229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abSelected="1" view="pageBreakPreview" zoomScaleNormal="80" zoomScaleSheetLayoutView="100" workbookViewId="0">
      <selection activeCell="D21" sqref="D21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 16384:16384" s="2" customFormat="1" ht="37.5" customHeight="1" x14ac:dyDescent="0.25">
      <c r="A1" s="43" t="s">
        <v>0</v>
      </c>
      <c r="B1" s="43"/>
      <c r="C1" s="43"/>
      <c r="D1" s="43"/>
      <c r="E1" s="1"/>
      <c r="F1" s="1"/>
      <c r="G1" s="1"/>
      <c r="H1" s="1"/>
      <c r="I1" s="1"/>
      <c r="J1" s="1"/>
      <c r="K1" s="1"/>
    </row>
    <row r="2" spans="1:11 16384:16384" x14ac:dyDescent="0.25">
      <c r="A2" s="44" t="s">
        <v>43</v>
      </c>
      <c r="B2" s="45"/>
      <c r="C2" s="45"/>
      <c r="D2" s="46"/>
    </row>
    <row r="3" spans="1:11 16384:16384" x14ac:dyDescent="0.25">
      <c r="A3" s="47" t="s">
        <v>1</v>
      </c>
      <c r="B3" s="48"/>
      <c r="C3" s="48"/>
      <c r="D3" s="49"/>
    </row>
    <row r="4" spans="1:11 16384:16384" x14ac:dyDescent="0.25">
      <c r="A4" s="50" t="s">
        <v>44</v>
      </c>
      <c r="B4" s="51"/>
      <c r="C4" s="51"/>
      <c r="D4" s="52"/>
    </row>
    <row r="5" spans="1:11 16384:16384" x14ac:dyDescent="0.25">
      <c r="A5" s="53" t="s">
        <v>2</v>
      </c>
      <c r="B5" s="54"/>
      <c r="C5" s="54"/>
      <c r="D5" s="55"/>
    </row>
    <row r="6" spans="1:11 16384:16384" x14ac:dyDescent="0.25"/>
    <row r="7" spans="1:11 16384:16384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 16384:16384" x14ac:dyDescent="0.25">
      <c r="A8" s="4" t="s">
        <v>7</v>
      </c>
      <c r="B8" s="18">
        <f>SUM(B9:B11)</f>
        <v>3601857080.6293001</v>
      </c>
      <c r="C8" s="18">
        <f t="shared" ref="C8:D8" si="0">SUM(C9:C11)</f>
        <v>2100107028.5000002</v>
      </c>
      <c r="D8" s="18">
        <f t="shared" si="0"/>
        <v>2100107028.5000002</v>
      </c>
    </row>
    <row r="9" spans="1:11 16384:16384" x14ac:dyDescent="0.25">
      <c r="A9" s="5" t="s">
        <v>8</v>
      </c>
      <c r="B9" s="17">
        <v>1821842389.2778001</v>
      </c>
      <c r="C9" s="17">
        <v>1073655661.5800002</v>
      </c>
      <c r="D9" s="17">
        <v>1073655661.5800002</v>
      </c>
      <c r="XFD9" s="42"/>
    </row>
    <row r="10" spans="1:11 16384:16384" x14ac:dyDescent="0.25">
      <c r="A10" s="5" t="s">
        <v>9</v>
      </c>
      <c r="B10" s="17">
        <v>1780014691.3514998</v>
      </c>
      <c r="C10" s="17">
        <v>1026451366.9200001</v>
      </c>
      <c r="D10" s="17">
        <v>1026451366.9200001</v>
      </c>
      <c r="XFD10" s="41"/>
    </row>
    <row r="11" spans="1:11 16384:16384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 16384:16384" x14ac:dyDescent="0.25">
      <c r="A12" s="6"/>
      <c r="B12" s="21"/>
      <c r="C12" s="21"/>
      <c r="D12" s="21"/>
    </row>
    <row r="13" spans="1:11 16384:16384" x14ac:dyDescent="0.25">
      <c r="A13" s="4" t="s">
        <v>11</v>
      </c>
      <c r="B13" s="18">
        <f>B14+B15</f>
        <v>3601857080.6259003</v>
      </c>
      <c r="C13" s="18">
        <f t="shared" ref="C13:D13" si="2">C14+C15</f>
        <v>1166935134.8850999</v>
      </c>
      <c r="D13" s="18">
        <f t="shared" si="2"/>
        <v>1090093428.326</v>
      </c>
    </row>
    <row r="14" spans="1:11 16384:16384" x14ac:dyDescent="0.25">
      <c r="A14" s="5" t="s">
        <v>12</v>
      </c>
      <c r="B14" s="17">
        <v>1821842389.2763999</v>
      </c>
      <c r="C14" s="17">
        <v>328143271.7841</v>
      </c>
      <c r="D14" s="17">
        <v>302631725.64579993</v>
      </c>
      <c r="XFD14" s="37"/>
    </row>
    <row r="15" spans="1:11 16384:16384" x14ac:dyDescent="0.25">
      <c r="A15" s="5" t="s">
        <v>13</v>
      </c>
      <c r="B15" s="17">
        <v>1780014691.3495002</v>
      </c>
      <c r="C15" s="17">
        <v>838791863.10099995</v>
      </c>
      <c r="D15" s="17">
        <v>787461702.68019998</v>
      </c>
      <c r="XFD15" s="36"/>
    </row>
    <row r="16" spans="1:11 16384:16384" x14ac:dyDescent="0.25">
      <c r="A16" s="6"/>
      <c r="B16" s="21"/>
      <c r="C16" s="21"/>
      <c r="D16" s="21"/>
    </row>
    <row r="17" spans="1:4 16384:16384" x14ac:dyDescent="0.25">
      <c r="A17" s="4" t="s">
        <v>14</v>
      </c>
      <c r="B17" s="22">
        <f>B18+B19</f>
        <v>0</v>
      </c>
      <c r="C17" s="18">
        <f t="shared" ref="C17" si="3">C18+C19</f>
        <v>464784241.79360014</v>
      </c>
      <c r="D17" s="18">
        <f>D18+D19</f>
        <v>415529373.35440016</v>
      </c>
      <c r="XFD17" s="38"/>
    </row>
    <row r="18" spans="1:4 16384:16384" x14ac:dyDescent="0.25">
      <c r="A18" s="5" t="s">
        <v>15</v>
      </c>
      <c r="B18" s="23">
        <v>0</v>
      </c>
      <c r="C18" s="17">
        <v>443085841.75840014</v>
      </c>
      <c r="D18" s="17">
        <v>393850941.22920012</v>
      </c>
      <c r="XFD18" s="40"/>
    </row>
    <row r="19" spans="1:4 16384:16384" x14ac:dyDescent="0.25">
      <c r="A19" s="5" t="s">
        <v>16</v>
      </c>
      <c r="B19" s="23">
        <v>0</v>
      </c>
      <c r="C19" s="17">
        <v>21698400.0352</v>
      </c>
      <c r="D19" s="24">
        <v>21678432.125200003</v>
      </c>
      <c r="XFD19" s="39"/>
    </row>
    <row r="20" spans="1:4 16384:16384" x14ac:dyDescent="0.25">
      <c r="A20" s="6"/>
      <c r="B20" s="21"/>
      <c r="C20" s="21"/>
      <c r="D20" s="21"/>
    </row>
    <row r="21" spans="1:4 16384:16384" x14ac:dyDescent="0.25">
      <c r="A21" s="4" t="s">
        <v>17</v>
      </c>
      <c r="B21" s="18">
        <f>B8-B13+B17</f>
        <v>3.3998489379882813E-3</v>
      </c>
      <c r="C21" s="18">
        <f>C8-C13+C17</f>
        <v>1397956135.4085004</v>
      </c>
      <c r="D21" s="18">
        <f>+D8-D13+D17</f>
        <v>1425542973.5284004</v>
      </c>
    </row>
    <row r="22" spans="1:4 16384:16384" x14ac:dyDescent="0.25">
      <c r="A22" s="4"/>
      <c r="B22" s="21"/>
      <c r="C22" s="21"/>
      <c r="D22" s="21"/>
    </row>
    <row r="23" spans="1:4 16384:16384" x14ac:dyDescent="0.25">
      <c r="A23" s="4" t="s">
        <v>18</v>
      </c>
      <c r="B23" s="18">
        <f>B21-B11</f>
        <v>3.3998489379882813E-3</v>
      </c>
      <c r="C23" s="18">
        <f>C21-C11</f>
        <v>1397956135.4085004</v>
      </c>
      <c r="D23" s="18">
        <f t="shared" ref="D23" si="4">D21-D11</f>
        <v>1425542973.5284004</v>
      </c>
    </row>
    <row r="24" spans="1:4 16384:16384" x14ac:dyDescent="0.25">
      <c r="A24" s="4"/>
      <c r="B24" s="25"/>
      <c r="C24" s="25"/>
      <c r="D24" s="25"/>
    </row>
    <row r="25" spans="1:4 16384:16384" x14ac:dyDescent="0.25">
      <c r="A25" s="7" t="s">
        <v>19</v>
      </c>
      <c r="B25" s="18">
        <f>B23-B17</f>
        <v>3.3998489379882813E-3</v>
      </c>
      <c r="C25" s="18">
        <f>C23-C17</f>
        <v>933171893.61490035</v>
      </c>
      <c r="D25" s="18">
        <f>D23-D17</f>
        <v>1010013600.1740003</v>
      </c>
    </row>
    <row r="26" spans="1:4 16384:16384" x14ac:dyDescent="0.25">
      <c r="A26" s="8"/>
      <c r="B26" s="26"/>
      <c r="C26" s="26"/>
      <c r="D26" s="26"/>
    </row>
    <row r="27" spans="1:4 16384:16384" x14ac:dyDescent="0.25">
      <c r="A27" s="9"/>
    </row>
    <row r="28" spans="1:4 16384:1638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 16384:1638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 16384:1638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 16384:1638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 16384:1638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3.3998489379882813E-3</v>
      </c>
      <c r="C33" s="27">
        <f t="shared" ref="C33:D33" si="6">C25+C29</f>
        <v>933171893.61490035</v>
      </c>
      <c r="D33" s="27">
        <f t="shared" si="6"/>
        <v>1010013600.1740003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1821842389.2778001</v>
      </c>
      <c r="C48" s="31">
        <f>C9</f>
        <v>1073655661.5800002</v>
      </c>
      <c r="D48" s="31">
        <f t="shared" ref="D48" si="10">D9</f>
        <v>1073655661.5800002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1821842389.2763999</v>
      </c>
      <c r="C53" s="28">
        <f t="shared" ref="C53:D53" si="12">C14</f>
        <v>328143271.7841</v>
      </c>
      <c r="D53" s="28">
        <f t="shared" si="12"/>
        <v>302631725.64579993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443085841.75840014</v>
      </c>
      <c r="D55" s="28">
        <f t="shared" si="13"/>
        <v>393850941.22920012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1.4002323150634766E-3</v>
      </c>
      <c r="C57" s="27">
        <f>C48+C49-C53+C55</f>
        <v>1188598231.5543003</v>
      </c>
      <c r="D57" s="27">
        <f t="shared" ref="D57" si="14">D48+D49-D53+D55</f>
        <v>1164874877.1634004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1.4002323150634766E-3</v>
      </c>
      <c r="C59" s="27">
        <f t="shared" ref="C59:D59" si="15">C57-C49</f>
        <v>1188598231.5543003</v>
      </c>
      <c r="D59" s="27">
        <f t="shared" si="15"/>
        <v>1164874877.1634004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1780014691.3514998</v>
      </c>
      <c r="C63" s="34">
        <f t="shared" ref="C63:D63" si="16">C10</f>
        <v>1026451366.9200001</v>
      </c>
      <c r="D63" s="34">
        <f t="shared" si="16"/>
        <v>1026451366.9200001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1780014691.3495002</v>
      </c>
      <c r="C68" s="17">
        <f t="shared" ref="C68:D68" si="18">C15</f>
        <v>838791863.10099995</v>
      </c>
      <c r="D68" s="17">
        <f t="shared" si="18"/>
        <v>787461702.68019998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21698400.0352</v>
      </c>
      <c r="D70" s="17">
        <f t="shared" ref="D70" si="19">D19</f>
        <v>21678432.125200003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1.9996166229248047E-3</v>
      </c>
      <c r="C72" s="18">
        <f>C63+C64-C68+C70</f>
        <v>209357903.85420012</v>
      </c>
      <c r="D72" s="18">
        <f t="shared" ref="D72" si="20">D63+D64-D68+D70</f>
        <v>260668096.3650001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1.9996166229248047E-3</v>
      </c>
      <c r="C74" s="18">
        <f>C72-C64</f>
        <v>209357903.85420012</v>
      </c>
      <c r="D74" s="18">
        <f t="shared" ref="D74" si="21">D72-D64</f>
        <v>260668096.3650001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2019-04-15T18:14:20Z</cp:lastPrinted>
  <dcterms:created xsi:type="dcterms:W3CDTF">2019-04-11T00:10:53Z</dcterms:created>
  <dcterms:modified xsi:type="dcterms:W3CDTF">2024-07-10T21:38:25Z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e2510329-0010-4a90-a315-f1b6184663ac</vt:lpwstr>
  </property>
</Properties>
</file>