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Y:\Ari\INGRESOS\CIERRE\2024\TRIMESTRES\1° Trimestre\02. TRANSPARENCIA\"/>
    </mc:Choice>
  </mc:AlternateContent>
  <xr:revisionPtr revIDLastSave="0" documentId="13_ncr:1_{2D545B0B-C2F9-43E4-A1AB-07173955CFF9}" xr6:coauthVersionLast="47" xr6:coauthVersionMax="47" xr10:uidLastSave="{00000000-0000-0000-0000-000000000000}"/>
  <bookViews>
    <workbookView xWindow="28680" yWindow="-120" windowWidth="21840" windowHeight="13020" xr2:uid="{6F550CA1-1A8E-4F37-BE89-C58B164DE1C9}"/>
  </bookViews>
  <sheets>
    <sheet name="Hoja 1" sheetId="2" r:id="rId1"/>
  </sheets>
  <externalReferences>
    <externalReference r:id="rId2"/>
  </externalReferences>
  <definedNames>
    <definedName name="ENTE_PUBLICO_A">'[1]Info General'!$C$7</definedName>
    <definedName name="TRIMESTRE">'[1]Info General'!$C$16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9" i="2" l="1"/>
  <c r="C40" i="2"/>
  <c r="B40" i="2"/>
  <c r="G69" i="2"/>
  <c r="D67" i="2"/>
  <c r="G12" i="2" l="1"/>
  <c r="G14" i="2"/>
  <c r="G33" i="2"/>
  <c r="G61" i="2"/>
  <c r="G64" i="2"/>
  <c r="G41" i="2"/>
  <c r="C74" i="2"/>
  <c r="D74" i="2"/>
  <c r="D73" i="2"/>
  <c r="D72" i="2"/>
  <c r="D61" i="2"/>
  <c r="D14" i="2"/>
  <c r="F74" i="2" l="1"/>
  <c r="E74" i="2"/>
  <c r="B74" i="2"/>
  <c r="G73" i="2"/>
  <c r="G72" i="2"/>
  <c r="G74" i="2" s="1"/>
  <c r="G67" i="2"/>
  <c r="G66" i="2"/>
  <c r="F66" i="2"/>
  <c r="E66" i="2"/>
  <c r="D66" i="2"/>
  <c r="C66" i="2"/>
  <c r="B66" i="2"/>
  <c r="G62" i="2"/>
  <c r="G60" i="2"/>
  <c r="G59" i="2"/>
  <c r="G58" i="2"/>
  <c r="F58" i="2"/>
  <c r="E58" i="2"/>
  <c r="D58" i="2"/>
  <c r="C58" i="2"/>
  <c r="B58" i="2"/>
  <c r="G57" i="2"/>
  <c r="G56" i="2"/>
  <c r="G55" i="2"/>
  <c r="G53" i="2" s="1"/>
  <c r="G54" i="2"/>
  <c r="F53" i="2"/>
  <c r="E53" i="2"/>
  <c r="D53" i="2"/>
  <c r="C53" i="2"/>
  <c r="B53" i="2"/>
  <c r="B64" i="2" s="1"/>
  <c r="G52" i="2"/>
  <c r="G51" i="2"/>
  <c r="G50" i="2"/>
  <c r="G49" i="2"/>
  <c r="G48" i="2"/>
  <c r="G47" i="2"/>
  <c r="G46" i="2"/>
  <c r="G45" i="2"/>
  <c r="G44" i="2"/>
  <c r="F44" i="2"/>
  <c r="F64" i="2" s="1"/>
  <c r="E44" i="2"/>
  <c r="E64" i="2" s="1"/>
  <c r="D44" i="2"/>
  <c r="D64" i="2" s="1"/>
  <c r="C44" i="2"/>
  <c r="C64" i="2" s="1"/>
  <c r="B44" i="2"/>
  <c r="G38" i="2"/>
  <c r="G37" i="2"/>
  <c r="G36" i="2"/>
  <c r="F36" i="2"/>
  <c r="E36" i="2"/>
  <c r="D36" i="2"/>
  <c r="C36" i="2"/>
  <c r="B36" i="2"/>
  <c r="G35" i="2"/>
  <c r="G34" i="2"/>
  <c r="F34" i="2"/>
  <c r="F40" i="2" s="1"/>
  <c r="F69" i="2" s="1"/>
  <c r="E34" i="2"/>
  <c r="E40" i="2" s="1"/>
  <c r="E69" i="2" s="1"/>
  <c r="D34" i="2"/>
  <c r="C34" i="2"/>
  <c r="B34" i="2"/>
  <c r="D33" i="2"/>
  <c r="G32" i="2"/>
  <c r="G31" i="2"/>
  <c r="G30" i="2"/>
  <c r="G29" i="2"/>
  <c r="G28" i="2"/>
  <c r="G27" i="2"/>
  <c r="F27" i="2"/>
  <c r="E27" i="2"/>
  <c r="D27" i="2"/>
  <c r="C27" i="2"/>
  <c r="B27" i="2"/>
  <c r="G26" i="2"/>
  <c r="G25" i="2"/>
  <c r="G24" i="2"/>
  <c r="G23" i="2"/>
  <c r="G22" i="2"/>
  <c r="G21" i="2"/>
  <c r="G20" i="2"/>
  <c r="G19" i="2"/>
  <c r="G18" i="2"/>
  <c r="G15" i="2" s="1"/>
  <c r="G17" i="2"/>
  <c r="G16" i="2"/>
  <c r="F15" i="2"/>
  <c r="E15" i="2"/>
  <c r="D15" i="2"/>
  <c r="C15" i="2"/>
  <c r="B15" i="2"/>
  <c r="G13" i="2"/>
  <c r="D12" i="2"/>
  <c r="D40" i="2" s="1"/>
  <c r="D69" i="2" s="1"/>
  <c r="G11" i="2"/>
  <c r="G10" i="2"/>
  <c r="G9" i="2"/>
  <c r="G8" i="2"/>
  <c r="G40" i="2" l="1"/>
  <c r="B69" i="2"/>
</calcChain>
</file>

<file path=xl/sharedStrings.xml><?xml version="1.0" encoding="utf-8"?>
<sst xmlns="http://schemas.openxmlformats.org/spreadsheetml/2006/main" count="74" uniqueCount="74">
  <si>
    <t>Estado Analítico de Ingresos Detallado - LDF</t>
  </si>
  <si>
    <t>(PESOS)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</si>
  <si>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</si>
  <si>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</si>
  <si>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</si>
  <si>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</si>
  <si>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</si>
  <si>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</si>
  <si>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Devengado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</si>
  <si>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</si>
  <si>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</si>
  <si>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</si>
  <si>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</si>
  <si>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</si>
  <si>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</si>
  <si>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</si>
  <si>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</si>
  <si>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</si>
  <si>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</si>
  <si>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</si>
  <si>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</si>
  <si>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</si>
  <si>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</si>
  <si>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</si>
  <si>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</si>
  <si>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</si>
  <si>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</si>
  <si>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</si>
  <si>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</si>
  <si>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</si>
  <si>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</si>
  <si>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</si>
  <si>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</si>
  <si>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</si>
  <si>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</si>
  <si>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</si>
  <si>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</si>
  <si>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</si>
  <si>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</si>
  <si>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</si>
  <si>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</si>
  <si>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</si>
  <si>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</si>
  <si>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</si>
  <si>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</si>
  <si>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</si>
  <si>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</si>
  <si>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</si>
  <si>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</si>
  <si>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</si>
  <si>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</si>
  <si>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</si>
  <si>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</si>
  <si>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</si>
  <si>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</si>
  <si>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</si>
  <si>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</si>
  <si>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</si>
  <si>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</si>
  <si>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</si>
  <si>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</si>
  <si>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</si>
  <si>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</si>
  <si>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</si>
  <si>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</si>
  <si>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</si>
  <si>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</si>
  <si>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</si>
  <si>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</si>
  <si>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</si>
  <si>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</si>
  <si>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</si>
  <si>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Universidad Autónoma del Estado de Hidalgo</t>
  </si>
  <si>
    <t>Del 1 de Enero al 31 de Marzo del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</si>
</sst>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4">
    <xf numFmtId="0" fontId="0" fillId="0" borderId="0" xfId="0"/>
    <xf numFmtId="0" fontId="1" fillId="0" borderId="1" xfId="0" applyFont="1" applyBorder="1" applyAlignment="1">
      <alignment horizontal="left" vertical="center" indent="3"/>
    </xf>
    <xf numFmtId="0" fontId="0" fillId="0" borderId="4" xfId="0" applyBorder="1" applyAlignment="1">
      <alignment horizontal="left" vertical="center" indent="6"/>
    </xf>
    <xf numFmtId="0" fontId="2" fillId="0" borderId="0" xfId="0" applyFont="1"/>
    <xf numFmtId="0" fontId="0" fillId="0" borderId="4" xfId="0" applyBorder="1" applyAlignment="1">
      <alignment horizontal="left" indent="6"/>
    </xf>
    <xf numFmtId="0" fontId="0" fillId="0" borderId="4" xfId="0" applyBorder="1" applyAlignment="1">
      <alignment horizontal="left" vertical="center" indent="9"/>
    </xf>
    <xf numFmtId="0" fontId="0" fillId="0" borderId="4" xfId="0" applyBorder="1" applyAlignment="1">
      <alignment vertical="center"/>
    </xf>
    <xf numFmtId="0" fontId="1" fillId="0" borderId="4" xfId="0" applyFont="1" applyBorder="1" applyAlignment="1">
      <alignment horizontal="left" vertical="center" indent="3"/>
    </xf>
    <xf numFmtId="0" fontId="0" fillId="0" borderId="4" xfId="0" applyBorder="1" applyAlignment="1">
      <alignment horizontal="left" vertical="center" wrapText="1" indent="9"/>
    </xf>
    <xf numFmtId="0" fontId="0" fillId="0" borderId="4" xfId="0" applyBorder="1" applyAlignment="1">
      <alignment horizontal="left" wrapText="1" indent="9"/>
    </xf>
    <xf numFmtId="0" fontId="0" fillId="0" borderId="4" xfId="0" applyBorder="1" applyAlignment="1">
      <alignment horizontal="left" vertical="center" wrapText="1" indent="3"/>
    </xf>
    <xf numFmtId="0" fontId="1" fillId="0" borderId="4" xfId="0" applyFont="1" applyBorder="1" applyAlignment="1">
      <alignment horizontal="left" vertical="center" wrapText="1" indent="3"/>
    </xf>
    <xf numFmtId="0" fontId="0" fillId="0" borderId="3" xfId="0" applyBorder="1" applyAlignment="1">
      <alignment vertical="center"/>
    </xf>
    <xf numFmtId="43" fontId="1" fillId="2" borderId="2" xfId="1" applyFont="1" applyFill="1" applyBorder="1" applyAlignment="1">
      <alignment horizontal="center" vertical="center" wrapText="1"/>
    </xf>
    <xf numFmtId="43" fontId="0" fillId="0" borderId="4" xfId="1" applyFont="1" applyBorder="1"/>
    <xf numFmtId="43" fontId="0" fillId="0" borderId="4" xfId="1" applyFont="1" applyBorder="1" applyAlignment="1" applyProtection="1">
      <alignment vertical="center"/>
      <protection locked="0"/>
    </xf>
    <xf numFmtId="43" fontId="1" fillId="0" borderId="4" xfId="1" applyFont="1" applyBorder="1" applyAlignment="1" applyProtection="1">
      <alignment vertical="center"/>
      <protection locked="0"/>
    </xf>
    <xf numFmtId="43" fontId="0" fillId="2" borderId="5" xfId="1" applyFont="1" applyFill="1" applyBorder="1" applyAlignment="1">
      <alignment vertical="center"/>
    </xf>
    <xf numFmtId="43" fontId="0" fillId="0" borderId="4" xfId="1" applyFont="1" applyBorder="1" applyAlignment="1">
      <alignment vertical="center"/>
    </xf>
    <xf numFmtId="43" fontId="0" fillId="0" borderId="3" xfId="1" applyFont="1" applyBorder="1"/>
    <xf numFmtId="43" fontId="0" fillId="0" borderId="0" xfId="1" applyFont="1"/>
    <xf numFmtId="43" fontId="1" fillId="2" borderId="2" xfId="1" applyFont="1" applyFill="1" applyBorder="1" applyAlignment="1">
      <alignment horizontal="center" vertical="center"/>
    </xf>
    <xf numFmtId="0" fontId="3" fillId="0" borderId="6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8" xfId="0" applyFont="1" applyBorder="1" applyAlignment="1" applyProtection="1">
      <alignment horizontal="center" vertical="center"/>
      <protection locked="0"/>
    </xf>
    <xf numFmtId="0" fontId="3" fillId="0" borderId="9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43" fontId="1" fillId="2" borderId="2" xfId="1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ri/INGRESOS/CIERRE/2023/TRIMESTRES/3&#176;%20Trimestre/TRANSPARENCIA/Formatos_Anexo_1_Criterios_LDF%20(2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6">
          <cell r="C16" t="str">
            <v>Del 1 de enero al 30 de marzo de 2017 (b)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1D5601-1E32-437E-8D5F-712AF4FAAEE2}">
  <dimension ref="A1:I82"/>
  <sheetViews>
    <sheetView tabSelected="1" topLeftCell="A56" workbookViewId="0">
      <selection activeCell="A69" sqref="A69"/>
    </sheetView>
  </sheetViews>
  <sheetFormatPr baseColWidth="10" defaultColWidth="0" defaultRowHeight="15" zeroHeight="1" x14ac:dyDescent="0.25"/>
  <cols>
    <col min="1" max="1" width="92.85546875" customWidth="1"/>
    <col min="2" max="7" width="20.7109375" style="20" customWidth="1"/>
    <col min="8" max="8" width="0" hidden="1" customWidth="1"/>
    <col min="9" max="16384" width="10.7109375" hidden="1"/>
  </cols>
  <sheetData>
    <row r="1" spans="1:9" x14ac:dyDescent="0.25">
      <c r="A1" s="22" t="s">
        <v>72</v>
      </c>
      <c r="B1" s="23"/>
      <c r="C1" s="23"/>
      <c r="D1" s="23"/>
      <c r="E1" s="23"/>
      <c r="F1" s="23"/>
      <c r="G1" s="23"/>
      <c r="H1" s="23"/>
      <c r="I1" s="24"/>
    </row>
    <row r="2" spans="1:9" x14ac:dyDescent="0.25">
      <c r="A2" s="25" t="s">
        <v>0</v>
      </c>
      <c r="B2" s="26"/>
      <c r="C2" s="26"/>
      <c r="D2" s="26"/>
      <c r="E2" s="26"/>
      <c r="F2" s="26"/>
      <c r="G2" s="26"/>
      <c r="H2" s="26"/>
      <c r="I2" s="27"/>
    </row>
    <row r="3" spans="1:9" x14ac:dyDescent="0.25">
      <c r="A3" s="25" t="s">
        <v>73</v>
      </c>
      <c r="B3" s="26"/>
      <c r="C3" s="26"/>
      <c r="D3" s="26"/>
      <c r="E3" s="26"/>
      <c r="F3" s="26"/>
      <c r="G3" s="26"/>
      <c r="H3" s="26"/>
      <c r="I3" s="27"/>
    </row>
    <row r="4" spans="1:9" ht="15.75" thickBot="1" x14ac:dyDescent="0.3">
      <c r="A4" s="28" t="s">
        <v>1</v>
      </c>
      <c r="B4" s="29"/>
      <c r="C4" s="29"/>
      <c r="D4" s="29"/>
      <c r="E4" s="29"/>
      <c r="F4" s="29"/>
      <c r="G4" s="29"/>
      <c r="H4" s="29"/>
      <c r="I4" s="30"/>
    </row>
    <row r="5" spans="1:9" x14ac:dyDescent="0.25">
      <c r="A5" s="31" t="s">
        <v>2</v>
      </c>
      <c r="B5" s="33" t="s">
        <v>3</v>
      </c>
      <c r="C5" s="33"/>
      <c r="D5" s="33"/>
      <c r="E5" s="33"/>
      <c r="F5" s="33"/>
      <c r="G5" s="33" t="s">
        <v>4</v>
      </c>
    </row>
    <row r="6" spans="1:9" ht="30" x14ac:dyDescent="0.25">
      <c r="A6" s="32"/>
      <c r="B6" s="21" t="s">
        <v>5</v>
      </c>
      <c r="C6" s="13" t="s">
        <v>6</v>
      </c>
      <c r="D6" s="21" t="s">
        <v>7</v>
      </c>
      <c r="E6" s="21" t="s">
        <v>8</v>
      </c>
      <c r="F6" s="21" t="s">
        <v>9</v>
      </c>
      <c r="G6" s="33"/>
    </row>
    <row r="7" spans="1:9" x14ac:dyDescent="0.25">
      <c r="A7" s="1" t="s">
        <v>10</v>
      </c>
      <c r="B7" s="14"/>
      <c r="C7" s="14"/>
      <c r="D7" s="14"/>
      <c r="E7" s="14"/>
      <c r="F7" s="14"/>
      <c r="G7" s="14"/>
    </row>
    <row r="8" spans="1:9" x14ac:dyDescent="0.25">
      <c r="A8" s="2" t="s">
        <v>11</v>
      </c>
      <c r="B8" s="15">
        <v>0</v>
      </c>
      <c r="C8" s="15">
        <v>0</v>
      </c>
      <c r="D8" s="15">
        <v>0</v>
      </c>
      <c r="E8" s="15">
        <v>0</v>
      </c>
      <c r="F8" s="15">
        <v>0</v>
      </c>
      <c r="G8" s="15">
        <f>F8-B8</f>
        <v>0</v>
      </c>
      <c r="H8" s="3"/>
    </row>
    <row r="9" spans="1:9" x14ac:dyDescent="0.25">
      <c r="A9" s="2" t="s">
        <v>12</v>
      </c>
      <c r="B9" s="15">
        <v>0</v>
      </c>
      <c r="C9" s="15">
        <v>0</v>
      </c>
      <c r="D9" s="15">
        <v>0</v>
      </c>
      <c r="E9" s="15">
        <v>0</v>
      </c>
      <c r="F9" s="15">
        <v>0</v>
      </c>
      <c r="G9" s="15">
        <f t="shared" ref="G9:G13" si="0">F9-B9</f>
        <v>0</v>
      </c>
    </row>
    <row r="10" spans="1:9" x14ac:dyDescent="0.25">
      <c r="A10" s="2" t="s">
        <v>13</v>
      </c>
      <c r="B10" s="15">
        <v>0</v>
      </c>
      <c r="C10" s="15">
        <v>0</v>
      </c>
      <c r="D10" s="15">
        <v>0</v>
      </c>
      <c r="E10" s="15">
        <v>0</v>
      </c>
      <c r="F10" s="15">
        <v>0</v>
      </c>
      <c r="G10" s="15">
        <f t="shared" si="0"/>
        <v>0</v>
      </c>
    </row>
    <row r="11" spans="1:9" x14ac:dyDescent="0.25">
      <c r="A11" s="2" t="s">
        <v>14</v>
      </c>
      <c r="B11" s="15">
        <v>0</v>
      </c>
      <c r="C11" s="15">
        <v>0</v>
      </c>
      <c r="D11" s="15">
        <v>0</v>
      </c>
      <c r="E11" s="15">
        <v>0</v>
      </c>
      <c r="F11" s="15">
        <v>0</v>
      </c>
      <c r="G11" s="15">
        <f t="shared" si="0"/>
        <v>0</v>
      </c>
    </row>
    <row r="12" spans="1:9" x14ac:dyDescent="0.25">
      <c r="A12" s="2" t="s">
        <v>15</v>
      </c>
      <c r="B12" s="15">
        <v>63352007.174999997</v>
      </c>
      <c r="C12" s="15">
        <v>20182236.0913</v>
      </c>
      <c r="D12" s="15">
        <f>B12+C12</f>
        <v>83534243.266299993</v>
      </c>
      <c r="E12" s="15">
        <v>25868086.690000001</v>
      </c>
      <c r="F12" s="15">
        <v>25868086.690000001</v>
      </c>
      <c r="G12" s="15">
        <f>F12-B12</f>
        <v>-37483920.484999999</v>
      </c>
    </row>
    <row r="13" spans="1:9" x14ac:dyDescent="0.25">
      <c r="A13" s="2" t="s">
        <v>16</v>
      </c>
      <c r="B13" s="15">
        <v>0</v>
      </c>
      <c r="C13" s="15">
        <v>0</v>
      </c>
      <c r="D13" s="15">
        <v>0</v>
      </c>
      <c r="E13" s="15">
        <v>0</v>
      </c>
      <c r="F13" s="15">
        <v>0</v>
      </c>
      <c r="G13" s="15">
        <f t="shared" si="0"/>
        <v>0</v>
      </c>
    </row>
    <row r="14" spans="1:9" x14ac:dyDescent="0.25">
      <c r="A14" s="2" t="s">
        <v>17</v>
      </c>
      <c r="B14" s="15">
        <v>289664710.38910002</v>
      </c>
      <c r="C14" s="15">
        <v>8842498</v>
      </c>
      <c r="D14" s="15">
        <f>B14+C14</f>
        <v>298507208.38910002</v>
      </c>
      <c r="E14" s="15">
        <v>124572244.66</v>
      </c>
      <c r="F14" s="15">
        <v>124572244.66</v>
      </c>
      <c r="G14" s="15">
        <f>F14-B14</f>
        <v>-165092465.72910002</v>
      </c>
    </row>
    <row r="15" spans="1:9" x14ac:dyDescent="0.25">
      <c r="A15" s="4" t="s">
        <v>18</v>
      </c>
      <c r="B15" s="15">
        <f>SUM(B16:B26)</f>
        <v>0</v>
      </c>
      <c r="C15" s="15">
        <f t="shared" ref="C15:F15" si="1">SUM(C16:C26)</f>
        <v>0</v>
      </c>
      <c r="D15" s="15">
        <f t="shared" si="1"/>
        <v>0</v>
      </c>
      <c r="E15" s="15">
        <f t="shared" si="1"/>
        <v>0</v>
      </c>
      <c r="F15" s="15">
        <f t="shared" si="1"/>
        <v>0</v>
      </c>
      <c r="G15" s="15">
        <f>SUM(G16:G26)</f>
        <v>0</v>
      </c>
    </row>
    <row r="16" spans="1:9" x14ac:dyDescent="0.25">
      <c r="A16" s="5" t="s">
        <v>19</v>
      </c>
      <c r="B16" s="15">
        <v>0</v>
      </c>
      <c r="C16" s="15">
        <v>0</v>
      </c>
      <c r="D16" s="15">
        <v>0</v>
      </c>
      <c r="E16" s="15">
        <v>0</v>
      </c>
      <c r="F16" s="15">
        <v>0</v>
      </c>
      <c r="G16" s="15">
        <f>F16-B16</f>
        <v>0</v>
      </c>
    </row>
    <row r="17" spans="1:7" x14ac:dyDescent="0.25">
      <c r="A17" s="5" t="s">
        <v>20</v>
      </c>
      <c r="B17" s="15">
        <v>0</v>
      </c>
      <c r="C17" s="15">
        <v>0</v>
      </c>
      <c r="D17" s="15">
        <v>0</v>
      </c>
      <c r="E17" s="15">
        <v>0</v>
      </c>
      <c r="F17" s="15">
        <v>0</v>
      </c>
      <c r="G17" s="15">
        <f t="shared" ref="G17:G26" si="2">F17-B17</f>
        <v>0</v>
      </c>
    </row>
    <row r="18" spans="1:7" x14ac:dyDescent="0.25">
      <c r="A18" s="5" t="s">
        <v>21</v>
      </c>
      <c r="B18" s="15">
        <v>0</v>
      </c>
      <c r="C18" s="15">
        <v>0</v>
      </c>
      <c r="D18" s="15">
        <v>0</v>
      </c>
      <c r="E18" s="15">
        <v>0</v>
      </c>
      <c r="F18" s="15">
        <v>0</v>
      </c>
      <c r="G18" s="15">
        <f t="shared" si="2"/>
        <v>0</v>
      </c>
    </row>
    <row r="19" spans="1:7" x14ac:dyDescent="0.25">
      <c r="A19" s="5" t="s">
        <v>22</v>
      </c>
      <c r="B19" s="15">
        <v>0</v>
      </c>
      <c r="C19" s="15">
        <v>0</v>
      </c>
      <c r="D19" s="15">
        <v>0</v>
      </c>
      <c r="E19" s="15">
        <v>0</v>
      </c>
      <c r="F19" s="15">
        <v>0</v>
      </c>
      <c r="G19" s="15">
        <f t="shared" si="2"/>
        <v>0</v>
      </c>
    </row>
    <row r="20" spans="1:7" x14ac:dyDescent="0.25">
      <c r="A20" s="5" t="s">
        <v>23</v>
      </c>
      <c r="B20" s="15">
        <v>0</v>
      </c>
      <c r="C20" s="15">
        <v>0</v>
      </c>
      <c r="D20" s="15">
        <v>0</v>
      </c>
      <c r="E20" s="15">
        <v>0</v>
      </c>
      <c r="F20" s="15">
        <v>0</v>
      </c>
      <c r="G20" s="15">
        <f t="shared" si="2"/>
        <v>0</v>
      </c>
    </row>
    <row r="21" spans="1:7" x14ac:dyDescent="0.25">
      <c r="A21" s="5" t="s">
        <v>24</v>
      </c>
      <c r="B21" s="15">
        <v>0</v>
      </c>
      <c r="C21" s="15">
        <v>0</v>
      </c>
      <c r="D21" s="15">
        <v>0</v>
      </c>
      <c r="E21" s="15">
        <v>0</v>
      </c>
      <c r="F21" s="15">
        <v>0</v>
      </c>
      <c r="G21" s="15">
        <f t="shared" si="2"/>
        <v>0</v>
      </c>
    </row>
    <row r="22" spans="1:7" x14ac:dyDescent="0.25">
      <c r="A22" s="5" t="s">
        <v>25</v>
      </c>
      <c r="B22" s="15">
        <v>0</v>
      </c>
      <c r="C22" s="15">
        <v>0</v>
      </c>
      <c r="D22" s="15">
        <v>0</v>
      </c>
      <c r="E22" s="15">
        <v>0</v>
      </c>
      <c r="F22" s="15">
        <v>0</v>
      </c>
      <c r="G22" s="15">
        <f t="shared" si="2"/>
        <v>0</v>
      </c>
    </row>
    <row r="23" spans="1:7" x14ac:dyDescent="0.25">
      <c r="A23" s="5" t="s">
        <v>26</v>
      </c>
      <c r="B23" s="15">
        <v>0</v>
      </c>
      <c r="C23" s="15">
        <v>0</v>
      </c>
      <c r="D23" s="15">
        <v>0</v>
      </c>
      <c r="E23" s="15">
        <v>0</v>
      </c>
      <c r="F23" s="15">
        <v>0</v>
      </c>
      <c r="G23" s="15">
        <f t="shared" si="2"/>
        <v>0</v>
      </c>
    </row>
    <row r="24" spans="1:7" x14ac:dyDescent="0.25">
      <c r="A24" s="5" t="s">
        <v>27</v>
      </c>
      <c r="B24" s="15">
        <v>0</v>
      </c>
      <c r="C24" s="15">
        <v>0</v>
      </c>
      <c r="D24" s="15">
        <v>0</v>
      </c>
      <c r="E24" s="15">
        <v>0</v>
      </c>
      <c r="F24" s="15">
        <v>0</v>
      </c>
      <c r="G24" s="15">
        <f t="shared" si="2"/>
        <v>0</v>
      </c>
    </row>
    <row r="25" spans="1:7" x14ac:dyDescent="0.25">
      <c r="A25" s="5" t="s">
        <v>28</v>
      </c>
      <c r="B25" s="15">
        <v>0</v>
      </c>
      <c r="C25" s="15">
        <v>0</v>
      </c>
      <c r="D25" s="15">
        <v>0</v>
      </c>
      <c r="E25" s="15">
        <v>0</v>
      </c>
      <c r="F25" s="15">
        <v>0</v>
      </c>
      <c r="G25" s="15">
        <f t="shared" si="2"/>
        <v>0</v>
      </c>
    </row>
    <row r="26" spans="1:7" x14ac:dyDescent="0.25">
      <c r="A26" s="5" t="s">
        <v>29</v>
      </c>
      <c r="B26" s="15">
        <v>0</v>
      </c>
      <c r="C26" s="15">
        <v>0</v>
      </c>
      <c r="D26" s="15">
        <v>0</v>
      </c>
      <c r="E26" s="15">
        <v>0</v>
      </c>
      <c r="F26" s="15">
        <v>0</v>
      </c>
      <c r="G26" s="15">
        <f t="shared" si="2"/>
        <v>0</v>
      </c>
    </row>
    <row r="27" spans="1:7" x14ac:dyDescent="0.25">
      <c r="A27" s="2" t="s">
        <v>30</v>
      </c>
      <c r="B27" s="15">
        <f>SUM(B28:B32)</f>
        <v>0</v>
      </c>
      <c r="C27" s="15">
        <f t="shared" ref="C27:G27" si="3">SUM(C28:C32)</f>
        <v>0</v>
      </c>
      <c r="D27" s="15">
        <f t="shared" si="3"/>
        <v>0</v>
      </c>
      <c r="E27" s="15">
        <f t="shared" si="3"/>
        <v>0</v>
      </c>
      <c r="F27" s="15">
        <f t="shared" si="3"/>
        <v>0</v>
      </c>
      <c r="G27" s="15">
        <f t="shared" si="3"/>
        <v>0</v>
      </c>
    </row>
    <row r="28" spans="1:7" x14ac:dyDescent="0.25">
      <c r="A28" s="5" t="s">
        <v>31</v>
      </c>
      <c r="B28" s="15">
        <v>0</v>
      </c>
      <c r="C28" s="15">
        <v>0</v>
      </c>
      <c r="D28" s="15">
        <v>0</v>
      </c>
      <c r="E28" s="15">
        <v>0</v>
      </c>
      <c r="F28" s="15">
        <v>0</v>
      </c>
      <c r="G28" s="15">
        <f>F28-B28</f>
        <v>0</v>
      </c>
    </row>
    <row r="29" spans="1:7" x14ac:dyDescent="0.25">
      <c r="A29" s="5" t="s">
        <v>32</v>
      </c>
      <c r="B29" s="15">
        <v>0</v>
      </c>
      <c r="C29" s="15">
        <v>0</v>
      </c>
      <c r="D29" s="15">
        <v>0</v>
      </c>
      <c r="E29" s="15">
        <v>0</v>
      </c>
      <c r="F29" s="15">
        <v>0</v>
      </c>
      <c r="G29" s="15">
        <f>F29-B29</f>
        <v>0</v>
      </c>
    </row>
    <row r="30" spans="1:7" x14ac:dyDescent="0.25">
      <c r="A30" s="5" t="s">
        <v>33</v>
      </c>
      <c r="B30" s="15">
        <v>0</v>
      </c>
      <c r="C30" s="15">
        <v>0</v>
      </c>
      <c r="D30" s="15">
        <v>0</v>
      </c>
      <c r="E30" s="15">
        <v>0</v>
      </c>
      <c r="F30" s="15">
        <v>0</v>
      </c>
      <c r="G30" s="15">
        <f t="shared" ref="G30:G32" si="4">F30-B30</f>
        <v>0</v>
      </c>
    </row>
    <row r="31" spans="1:7" x14ac:dyDescent="0.25">
      <c r="A31" s="5" t="s">
        <v>34</v>
      </c>
      <c r="B31" s="15">
        <v>0</v>
      </c>
      <c r="C31" s="15">
        <v>0</v>
      </c>
      <c r="D31" s="15">
        <v>0</v>
      </c>
      <c r="E31" s="15">
        <v>0</v>
      </c>
      <c r="F31" s="15">
        <v>0</v>
      </c>
      <c r="G31" s="15">
        <f t="shared" si="4"/>
        <v>0</v>
      </c>
    </row>
    <row r="32" spans="1:7" x14ac:dyDescent="0.25">
      <c r="A32" s="5" t="s">
        <v>35</v>
      </c>
      <c r="B32" s="15">
        <v>0</v>
      </c>
      <c r="C32" s="15">
        <v>0</v>
      </c>
      <c r="D32" s="15">
        <v>0</v>
      </c>
      <c r="E32" s="15">
        <v>0</v>
      </c>
      <c r="F32" s="15">
        <v>0</v>
      </c>
      <c r="G32" s="15">
        <f t="shared" si="4"/>
        <v>0</v>
      </c>
    </row>
    <row r="33" spans="1:8" x14ac:dyDescent="0.25">
      <c r="A33" s="2" t="s">
        <v>36</v>
      </c>
      <c r="B33" s="15">
        <v>1468825671.7137001</v>
      </c>
      <c r="C33" s="15">
        <v>6135858.1759000001</v>
      </c>
      <c r="D33" s="15">
        <f>B33+C33</f>
        <v>1474961529.8896</v>
      </c>
      <c r="E33" s="15">
        <v>463966520</v>
      </c>
      <c r="F33" s="15">
        <v>463966520</v>
      </c>
      <c r="G33" s="15">
        <f>F33-B33</f>
        <v>-1004859151.7137001</v>
      </c>
    </row>
    <row r="34" spans="1:8" x14ac:dyDescent="0.25">
      <c r="A34" s="2" t="s">
        <v>37</v>
      </c>
      <c r="B34" s="15">
        <f>B35</f>
        <v>0</v>
      </c>
      <c r="C34" s="15">
        <f t="shared" ref="C34:F34" si="5">C35</f>
        <v>0</v>
      </c>
      <c r="D34" s="15">
        <f t="shared" si="5"/>
        <v>0</v>
      </c>
      <c r="E34" s="15">
        <f t="shared" si="5"/>
        <v>0</v>
      </c>
      <c r="F34" s="15">
        <f t="shared" si="5"/>
        <v>0</v>
      </c>
      <c r="G34" s="15">
        <f>G35</f>
        <v>0</v>
      </c>
    </row>
    <row r="35" spans="1:8" x14ac:dyDescent="0.25">
      <c r="A35" s="5" t="s">
        <v>38</v>
      </c>
      <c r="B35" s="15">
        <v>0</v>
      </c>
      <c r="C35" s="15">
        <v>0</v>
      </c>
      <c r="D35" s="15">
        <v>0</v>
      </c>
      <c r="E35" s="15">
        <v>0</v>
      </c>
      <c r="F35" s="15">
        <v>0</v>
      </c>
      <c r="G35" s="15">
        <f>F35-B35</f>
        <v>0</v>
      </c>
    </row>
    <row r="36" spans="1:8" x14ac:dyDescent="0.25">
      <c r="A36" s="2" t="s">
        <v>39</v>
      </c>
      <c r="B36" s="15">
        <f>B37+B38</f>
        <v>0</v>
      </c>
      <c r="C36" s="15">
        <f t="shared" ref="C36:G36" si="6">C37+C38</f>
        <v>0</v>
      </c>
      <c r="D36" s="15">
        <f t="shared" si="6"/>
        <v>0</v>
      </c>
      <c r="E36" s="15">
        <f t="shared" si="6"/>
        <v>0</v>
      </c>
      <c r="F36" s="15">
        <f t="shared" si="6"/>
        <v>0</v>
      </c>
      <c r="G36" s="15">
        <f t="shared" si="6"/>
        <v>0</v>
      </c>
    </row>
    <row r="37" spans="1:8" x14ac:dyDescent="0.25">
      <c r="A37" s="5" t="s">
        <v>40</v>
      </c>
      <c r="B37" s="15">
        <v>0</v>
      </c>
      <c r="C37" s="15">
        <v>0</v>
      </c>
      <c r="D37" s="15">
        <v>0</v>
      </c>
      <c r="E37" s="15">
        <v>0</v>
      </c>
      <c r="F37" s="15">
        <v>0</v>
      </c>
      <c r="G37" s="15">
        <f>F37-B37</f>
        <v>0</v>
      </c>
    </row>
    <row r="38" spans="1:8" x14ac:dyDescent="0.25">
      <c r="A38" s="5" t="s">
        <v>41</v>
      </c>
      <c r="B38" s="15">
        <v>0</v>
      </c>
      <c r="C38" s="15">
        <v>0</v>
      </c>
      <c r="D38" s="15">
        <v>0</v>
      </c>
      <c r="E38" s="15">
        <v>0</v>
      </c>
      <c r="F38" s="15">
        <v>0</v>
      </c>
      <c r="G38" s="15">
        <f>F38-B38</f>
        <v>0</v>
      </c>
    </row>
    <row r="39" spans="1:8" x14ac:dyDescent="0.25">
      <c r="A39" s="6"/>
      <c r="B39" s="15"/>
      <c r="C39" s="15"/>
      <c r="D39" s="15"/>
      <c r="E39" s="15"/>
      <c r="F39" s="15"/>
      <c r="G39" s="15"/>
    </row>
    <row r="40" spans="1:8" x14ac:dyDescent="0.25">
      <c r="A40" s="7" t="s">
        <v>42</v>
      </c>
      <c r="B40" s="16">
        <f>SUM(B8,B9,B10,B11,B12,B13,B14,B15,B27,B33,B34,B36)</f>
        <v>1821842389.2778001</v>
      </c>
      <c r="C40" s="16">
        <f>SUM(C8,C9,C10,C11,C12,C13,C14,C15,C27,C33,C34,C36)</f>
        <v>35160592.267200001</v>
      </c>
      <c r="D40" s="16">
        <f t="shared" ref="D40:E40" si="7">SUM(D8,D9,D10,D11,D12,D13,D14,D15,D27,D33,D34,D36)</f>
        <v>1857002981.5450001</v>
      </c>
      <c r="E40" s="16">
        <f t="shared" si="7"/>
        <v>614406851.35000002</v>
      </c>
      <c r="F40" s="16">
        <f>SUM(F8,F9,F10,F11,F12,F13,F14,F15,F27,F33,F34,F36)</f>
        <v>614406851.35000002</v>
      </c>
      <c r="G40" s="16">
        <f>SUM(G8,G9,G10,G11,G12,G13,G14,G15,G27,G33,G34,G36)</f>
        <v>-1207435537.9278002</v>
      </c>
    </row>
    <row r="41" spans="1:8" x14ac:dyDescent="0.25">
      <c r="A41" s="7" t="s">
        <v>43</v>
      </c>
      <c r="B41" s="17"/>
      <c r="C41" s="17"/>
      <c r="D41" s="17"/>
      <c r="E41" s="17"/>
      <c r="F41" s="17"/>
      <c r="G41" s="16">
        <f>IF(G40&gt;0,G40,0)</f>
        <v>0</v>
      </c>
      <c r="H41" s="3"/>
    </row>
    <row r="42" spans="1:8" x14ac:dyDescent="0.25">
      <c r="A42" s="6"/>
      <c r="B42" s="18"/>
      <c r="C42" s="18"/>
      <c r="D42" s="18"/>
      <c r="E42" s="18"/>
      <c r="F42" s="18"/>
      <c r="G42" s="18"/>
    </row>
    <row r="43" spans="1:8" x14ac:dyDescent="0.25">
      <c r="A43" s="7" t="s">
        <v>44</v>
      </c>
      <c r="B43" s="18"/>
      <c r="C43" s="18"/>
      <c r="D43" s="18"/>
      <c r="E43" s="18"/>
      <c r="F43" s="18"/>
      <c r="G43" s="18"/>
    </row>
    <row r="44" spans="1:8" x14ac:dyDescent="0.25">
      <c r="A44" s="2" t="s">
        <v>45</v>
      </c>
      <c r="B44" s="15">
        <f>SUM(B45:B52)</f>
        <v>0</v>
      </c>
      <c r="C44" s="15">
        <f t="shared" ref="C44:G44" si="8">SUM(C45:C52)</f>
        <v>0</v>
      </c>
      <c r="D44" s="15">
        <f t="shared" si="8"/>
        <v>0</v>
      </c>
      <c r="E44" s="15">
        <f t="shared" si="8"/>
        <v>0</v>
      </c>
      <c r="F44" s="15">
        <f t="shared" si="8"/>
        <v>0</v>
      </c>
      <c r="G44" s="15">
        <f t="shared" si="8"/>
        <v>0</v>
      </c>
    </row>
    <row r="45" spans="1:8" x14ac:dyDescent="0.25">
      <c r="A45" s="8" t="s">
        <v>46</v>
      </c>
      <c r="B45" s="15">
        <v>0</v>
      </c>
      <c r="C45" s="15">
        <v>0</v>
      </c>
      <c r="D45" s="15">
        <v>0</v>
      </c>
      <c r="E45" s="15">
        <v>0</v>
      </c>
      <c r="F45" s="15">
        <v>0</v>
      </c>
      <c r="G45" s="15">
        <f>F45-B45</f>
        <v>0</v>
      </c>
    </row>
    <row r="46" spans="1:8" x14ac:dyDescent="0.25">
      <c r="A46" s="8" t="s">
        <v>47</v>
      </c>
      <c r="B46" s="15">
        <v>0</v>
      </c>
      <c r="C46" s="15">
        <v>0</v>
      </c>
      <c r="D46" s="15">
        <v>0</v>
      </c>
      <c r="E46" s="15">
        <v>0</v>
      </c>
      <c r="F46" s="15">
        <v>0</v>
      </c>
      <c r="G46" s="15">
        <f t="shared" ref="G46:G52" si="9">F46-B46</f>
        <v>0</v>
      </c>
    </row>
    <row r="47" spans="1:8" x14ac:dyDescent="0.25">
      <c r="A47" s="8" t="s">
        <v>48</v>
      </c>
      <c r="B47" s="15">
        <v>0</v>
      </c>
      <c r="C47" s="15">
        <v>0</v>
      </c>
      <c r="D47" s="15">
        <v>0</v>
      </c>
      <c r="E47" s="15">
        <v>0</v>
      </c>
      <c r="F47" s="15">
        <v>0</v>
      </c>
      <c r="G47" s="15">
        <f t="shared" si="9"/>
        <v>0</v>
      </c>
    </row>
    <row r="48" spans="1:8" ht="30" x14ac:dyDescent="0.25">
      <c r="A48" s="8" t="s">
        <v>49</v>
      </c>
      <c r="B48" s="15">
        <v>0</v>
      </c>
      <c r="C48" s="15">
        <v>0</v>
      </c>
      <c r="D48" s="15">
        <v>0</v>
      </c>
      <c r="E48" s="15">
        <v>0</v>
      </c>
      <c r="F48" s="15">
        <v>0</v>
      </c>
      <c r="G48" s="15">
        <f t="shared" si="9"/>
        <v>0</v>
      </c>
    </row>
    <row r="49" spans="1:7" x14ac:dyDescent="0.25">
      <c r="A49" s="8" t="s">
        <v>50</v>
      </c>
      <c r="B49" s="15">
        <v>0</v>
      </c>
      <c r="C49" s="15">
        <v>0</v>
      </c>
      <c r="D49" s="15">
        <v>0</v>
      </c>
      <c r="E49" s="15">
        <v>0</v>
      </c>
      <c r="F49" s="15">
        <v>0</v>
      </c>
      <c r="G49" s="15">
        <f t="shared" si="9"/>
        <v>0</v>
      </c>
    </row>
    <row r="50" spans="1:7" x14ac:dyDescent="0.25">
      <c r="A50" s="8" t="s">
        <v>51</v>
      </c>
      <c r="B50" s="15">
        <v>0</v>
      </c>
      <c r="C50" s="15">
        <v>0</v>
      </c>
      <c r="D50" s="15">
        <v>0</v>
      </c>
      <c r="E50" s="15">
        <v>0</v>
      </c>
      <c r="F50" s="15">
        <v>0</v>
      </c>
      <c r="G50" s="15">
        <f t="shared" si="9"/>
        <v>0</v>
      </c>
    </row>
    <row r="51" spans="1:7" x14ac:dyDescent="0.25">
      <c r="A51" s="9" t="s">
        <v>52</v>
      </c>
      <c r="B51" s="15">
        <v>0</v>
      </c>
      <c r="C51" s="15">
        <v>0</v>
      </c>
      <c r="D51" s="15">
        <v>0</v>
      </c>
      <c r="E51" s="15">
        <v>0</v>
      </c>
      <c r="F51" s="15">
        <v>0</v>
      </c>
      <c r="G51" s="15">
        <f t="shared" si="9"/>
        <v>0</v>
      </c>
    </row>
    <row r="52" spans="1:7" x14ac:dyDescent="0.25">
      <c r="A52" s="5" t="s">
        <v>53</v>
      </c>
      <c r="B52" s="15">
        <v>0</v>
      </c>
      <c r="C52" s="15">
        <v>0</v>
      </c>
      <c r="D52" s="15">
        <v>0</v>
      </c>
      <c r="E52" s="15">
        <v>0</v>
      </c>
      <c r="F52" s="15">
        <v>0</v>
      </c>
      <c r="G52" s="15">
        <f t="shared" si="9"/>
        <v>0</v>
      </c>
    </row>
    <row r="53" spans="1:7" x14ac:dyDescent="0.25">
      <c r="A53" s="2" t="s">
        <v>54</v>
      </c>
      <c r="B53" s="15">
        <f>SUM(B54:B57)</f>
        <v>0</v>
      </c>
      <c r="C53" s="15">
        <f t="shared" ref="C53:G53" si="10">SUM(C54:C57)</f>
        <v>0</v>
      </c>
      <c r="D53" s="15">
        <f t="shared" si="10"/>
        <v>0</v>
      </c>
      <c r="E53" s="15">
        <f t="shared" si="10"/>
        <v>0</v>
      </c>
      <c r="F53" s="15">
        <f t="shared" si="10"/>
        <v>0</v>
      </c>
      <c r="G53" s="15">
        <f t="shared" si="10"/>
        <v>0</v>
      </c>
    </row>
    <row r="54" spans="1:7" x14ac:dyDescent="0.25">
      <c r="A54" s="9" t="s">
        <v>55</v>
      </c>
      <c r="B54" s="15">
        <v>0</v>
      </c>
      <c r="C54" s="15">
        <v>0</v>
      </c>
      <c r="D54" s="15">
        <v>0</v>
      </c>
      <c r="E54" s="15">
        <v>0</v>
      </c>
      <c r="F54" s="15">
        <v>0</v>
      </c>
      <c r="G54" s="15">
        <f>F54-B54</f>
        <v>0</v>
      </c>
    </row>
    <row r="55" spans="1:7" x14ac:dyDescent="0.25">
      <c r="A55" s="8" t="s">
        <v>56</v>
      </c>
      <c r="B55" s="15">
        <v>0</v>
      </c>
      <c r="C55" s="15">
        <v>0</v>
      </c>
      <c r="D55" s="15">
        <v>0</v>
      </c>
      <c r="E55" s="15">
        <v>0</v>
      </c>
      <c r="F55" s="15">
        <v>0</v>
      </c>
      <c r="G55" s="15">
        <f t="shared" ref="G55:G57" si="11">F55-B55</f>
        <v>0</v>
      </c>
    </row>
    <row r="56" spans="1:7" x14ac:dyDescent="0.25">
      <c r="A56" s="8" t="s">
        <v>57</v>
      </c>
      <c r="B56" s="15">
        <v>0</v>
      </c>
      <c r="C56" s="15">
        <v>0</v>
      </c>
      <c r="D56" s="15">
        <v>0</v>
      </c>
      <c r="E56" s="15">
        <v>0</v>
      </c>
      <c r="F56" s="15">
        <v>0</v>
      </c>
      <c r="G56" s="15">
        <f t="shared" si="11"/>
        <v>0</v>
      </c>
    </row>
    <row r="57" spans="1:7" x14ac:dyDescent="0.25">
      <c r="A57" s="9" t="s">
        <v>58</v>
      </c>
      <c r="B57" s="15">
        <v>0</v>
      </c>
      <c r="C57" s="15">
        <v>0</v>
      </c>
      <c r="D57" s="15">
        <v>0</v>
      </c>
      <c r="E57" s="15">
        <v>0</v>
      </c>
      <c r="F57" s="15">
        <v>0</v>
      </c>
      <c r="G57" s="15">
        <f t="shared" si="11"/>
        <v>0</v>
      </c>
    </row>
    <row r="58" spans="1:7" x14ac:dyDescent="0.25">
      <c r="A58" s="2" t="s">
        <v>59</v>
      </c>
      <c r="B58" s="15">
        <f>SUM(B59:B60)</f>
        <v>0</v>
      </c>
      <c r="C58" s="15">
        <f t="shared" ref="C58:G58" si="12">SUM(C59:C60)</f>
        <v>0</v>
      </c>
      <c r="D58" s="15">
        <f t="shared" si="12"/>
        <v>0</v>
      </c>
      <c r="E58" s="15">
        <f t="shared" si="12"/>
        <v>0</v>
      </c>
      <c r="F58" s="15">
        <f t="shared" si="12"/>
        <v>0</v>
      </c>
      <c r="G58" s="15">
        <f t="shared" si="12"/>
        <v>0</v>
      </c>
    </row>
    <row r="59" spans="1:7" x14ac:dyDescent="0.25">
      <c r="A59" s="8" t="s">
        <v>60</v>
      </c>
      <c r="B59" s="15">
        <v>0</v>
      </c>
      <c r="C59" s="15">
        <v>0</v>
      </c>
      <c r="D59" s="15">
        <v>0</v>
      </c>
      <c r="E59" s="15">
        <v>0</v>
      </c>
      <c r="F59" s="15">
        <v>0</v>
      </c>
      <c r="G59" s="15">
        <f>F59-B59</f>
        <v>0</v>
      </c>
    </row>
    <row r="60" spans="1:7" x14ac:dyDescent="0.25">
      <c r="A60" s="8" t="s">
        <v>61</v>
      </c>
      <c r="B60" s="15">
        <v>0</v>
      </c>
      <c r="C60" s="15">
        <v>0</v>
      </c>
      <c r="D60" s="15">
        <v>0</v>
      </c>
      <c r="E60" s="15">
        <v>0</v>
      </c>
      <c r="F60" s="15">
        <v>0</v>
      </c>
      <c r="G60" s="15">
        <f>F60-B60</f>
        <v>0</v>
      </c>
    </row>
    <row r="61" spans="1:7" x14ac:dyDescent="0.25">
      <c r="A61" s="2" t="s">
        <v>62</v>
      </c>
      <c r="B61" s="15">
        <v>1780014691.3515</v>
      </c>
      <c r="C61" s="15">
        <v>2560437.12</v>
      </c>
      <c r="D61" s="15">
        <f>B61+C61</f>
        <v>1782575128.4714999</v>
      </c>
      <c r="E61" s="15">
        <v>572877456.39999998</v>
      </c>
      <c r="F61" s="15">
        <v>572877456.39999998</v>
      </c>
      <c r="G61" s="15">
        <f>F61-B61</f>
        <v>-1207137234.9514999</v>
      </c>
    </row>
    <row r="62" spans="1:7" x14ac:dyDescent="0.25">
      <c r="A62" s="2" t="s">
        <v>63</v>
      </c>
      <c r="B62" s="15">
        <v>0</v>
      </c>
      <c r="C62" s="15">
        <v>0</v>
      </c>
      <c r="D62" s="15">
        <v>0</v>
      </c>
      <c r="E62" s="15">
        <v>0</v>
      </c>
      <c r="F62" s="15">
        <v>0</v>
      </c>
      <c r="G62" s="15">
        <f>F62-B62</f>
        <v>0</v>
      </c>
    </row>
    <row r="63" spans="1:7" x14ac:dyDescent="0.25">
      <c r="A63" s="6"/>
      <c r="B63" s="18"/>
      <c r="C63" s="18"/>
      <c r="D63" s="18"/>
      <c r="E63" s="18"/>
      <c r="F63" s="18"/>
      <c r="G63" s="18"/>
    </row>
    <row r="64" spans="1:7" x14ac:dyDescent="0.25">
      <c r="A64" s="7" t="s">
        <v>64</v>
      </c>
      <c r="B64" s="16">
        <f>B44+B53+B58+B61+B62</f>
        <v>1780014691.3515</v>
      </c>
      <c r="C64" s="16">
        <f t="shared" ref="C64:F64" si="13">C44+C53+C58+C61+C62</f>
        <v>2560437.12</v>
      </c>
      <c r="D64" s="16">
        <f t="shared" si="13"/>
        <v>1782575128.4714999</v>
      </c>
      <c r="E64" s="16">
        <f t="shared" si="13"/>
        <v>572877456.39999998</v>
      </c>
      <c r="F64" s="16">
        <f t="shared" si="13"/>
        <v>572877456.39999998</v>
      </c>
      <c r="G64" s="16">
        <f>G44+G53+G58+G61+G62</f>
        <v>-1207137234.9514999</v>
      </c>
    </row>
    <row r="65" spans="1:7" x14ac:dyDescent="0.25">
      <c r="A65" s="6"/>
      <c r="B65" s="18"/>
      <c r="C65" s="18"/>
      <c r="D65" s="18"/>
      <c r="E65" s="18"/>
      <c r="F65" s="18"/>
      <c r="G65" s="18"/>
    </row>
    <row r="66" spans="1:7" x14ac:dyDescent="0.25">
      <c r="A66" s="7" t="s">
        <v>65</v>
      </c>
      <c r="B66" s="16">
        <f>B67</f>
        <v>0</v>
      </c>
      <c r="C66" s="16">
        <f t="shared" ref="C66:G66" si="14">C67</f>
        <v>473436895.33840001</v>
      </c>
      <c r="D66" s="16">
        <f t="shared" si="14"/>
        <v>473436895.33840001</v>
      </c>
      <c r="E66" s="16">
        <f t="shared" si="14"/>
        <v>0</v>
      </c>
      <c r="F66" s="16">
        <f t="shared" si="14"/>
        <v>0</v>
      </c>
      <c r="G66" s="16">
        <f t="shared" si="14"/>
        <v>0</v>
      </c>
    </row>
    <row r="67" spans="1:7" x14ac:dyDescent="0.25">
      <c r="A67" s="2" t="s">
        <v>66</v>
      </c>
      <c r="B67" s="15">
        <v>0</v>
      </c>
      <c r="C67" s="15">
        <v>473436895.33840001</v>
      </c>
      <c r="D67" s="15">
        <f>SUM(C67,B67)</f>
        <v>473436895.33840001</v>
      </c>
      <c r="E67" s="15">
        <v>0</v>
      </c>
      <c r="F67" s="15">
        <v>0</v>
      </c>
      <c r="G67" s="15">
        <f>F67-B67</f>
        <v>0</v>
      </c>
    </row>
    <row r="68" spans="1:7" x14ac:dyDescent="0.25">
      <c r="A68" s="6"/>
      <c r="B68" s="18"/>
      <c r="C68" s="18"/>
      <c r="D68" s="18"/>
      <c r="E68" s="18"/>
      <c r="F68" s="18"/>
      <c r="G68" s="18"/>
    </row>
    <row r="69" spans="1:7" x14ac:dyDescent="0.25">
      <c r="A69" s="7" t="s">
        <v>67</v>
      </c>
      <c r="B69" s="16">
        <f>B40+B64+B66</f>
        <v>3601857080.6293001</v>
      </c>
      <c r="C69" s="16">
        <f>C40+C64+C66</f>
        <v>511157924.7256</v>
      </c>
      <c r="D69" s="16">
        <f t="shared" ref="D69:F69" si="15">D40+D64+D66</f>
        <v>4113015005.3548999</v>
      </c>
      <c r="E69" s="16">
        <f t="shared" si="15"/>
        <v>1187284307.75</v>
      </c>
      <c r="F69" s="16">
        <f t="shared" si="15"/>
        <v>1187284307.75</v>
      </c>
      <c r="G69" s="16">
        <f>G40+G64+G66</f>
        <v>-2414572772.8793001</v>
      </c>
    </row>
    <row r="70" spans="1:7" x14ac:dyDescent="0.25">
      <c r="A70" s="6"/>
      <c r="B70" s="18"/>
      <c r="C70" s="18"/>
      <c r="D70" s="18"/>
      <c r="E70" s="18"/>
      <c r="F70" s="18"/>
      <c r="G70" s="18"/>
    </row>
    <row r="71" spans="1:7" x14ac:dyDescent="0.25">
      <c r="A71" s="7" t="s">
        <v>68</v>
      </c>
      <c r="B71" s="18"/>
      <c r="C71" s="18"/>
      <c r="D71" s="18"/>
      <c r="E71" s="18"/>
      <c r="F71" s="18"/>
      <c r="G71" s="18"/>
    </row>
    <row r="72" spans="1:7" x14ac:dyDescent="0.25">
      <c r="A72" s="10" t="s">
        <v>69</v>
      </c>
      <c r="B72" s="15">
        <v>0</v>
      </c>
      <c r="C72" s="15">
        <v>451457096.2184</v>
      </c>
      <c r="D72" s="15">
        <f>B72+C72</f>
        <v>451457096.2184</v>
      </c>
      <c r="E72" s="15">
        <v>0</v>
      </c>
      <c r="F72" s="15">
        <v>0</v>
      </c>
      <c r="G72" s="15">
        <f>F72-B72</f>
        <v>0</v>
      </c>
    </row>
    <row r="73" spans="1:7" ht="30" x14ac:dyDescent="0.25">
      <c r="A73" s="10" t="s">
        <v>70</v>
      </c>
      <c r="B73" s="15">
        <v>0</v>
      </c>
      <c r="C73" s="15">
        <v>21979799.120000001</v>
      </c>
      <c r="D73" s="15">
        <f>B73+C73</f>
        <v>21979799.120000001</v>
      </c>
      <c r="E73" s="15">
        <v>0</v>
      </c>
      <c r="F73" s="15">
        <v>0</v>
      </c>
      <c r="G73" s="15">
        <f>F73-B73</f>
        <v>0</v>
      </c>
    </row>
    <row r="74" spans="1:7" x14ac:dyDescent="0.25">
      <c r="A74" s="11" t="s">
        <v>71</v>
      </c>
      <c r="B74" s="16">
        <f>B72+B73</f>
        <v>0</v>
      </c>
      <c r="C74" s="16">
        <f>C72+C73</f>
        <v>473436895.33840001</v>
      </c>
      <c r="D74" s="16">
        <f>D72+D73</f>
        <v>473436895.33840001</v>
      </c>
      <c r="E74" s="16">
        <f t="shared" ref="E74:G74" si="16">E72+E73</f>
        <v>0</v>
      </c>
      <c r="F74" s="16">
        <f t="shared" si="16"/>
        <v>0</v>
      </c>
      <c r="G74" s="16">
        <f t="shared" si="16"/>
        <v>0</v>
      </c>
    </row>
    <row r="75" spans="1:7" x14ac:dyDescent="0.25">
      <c r="A75" s="12"/>
      <c r="B75" s="19"/>
      <c r="C75" s="19"/>
      <c r="D75" s="19"/>
      <c r="E75" s="19"/>
      <c r="F75" s="19"/>
      <c r="G75" s="19"/>
    </row>
    <row r="76" spans="1:7" x14ac:dyDescent="0.25"/>
    <row r="77" spans="1:7" x14ac:dyDescent="0.25"/>
    <row r="78" spans="1:7" x14ac:dyDescent="0.25"/>
    <row r="79" spans="1:7" x14ac:dyDescent="0.25"/>
    <row r="80" spans="1:7" x14ac:dyDescent="0.25"/>
    <row r="81" x14ac:dyDescent="0.25"/>
    <row r="82" x14ac:dyDescent="0.25"/>
  </sheetData>
  <mergeCells count="7">
    <mergeCell ref="A1:I1"/>
    <mergeCell ref="A2:I2"/>
    <mergeCell ref="A3:I3"/>
    <mergeCell ref="A4:I4"/>
    <mergeCell ref="A5:A6"/>
    <mergeCell ref="B5:F5"/>
    <mergeCell ref="G5:G6"/>
  </mergeCells>
  <dataValidations count="1">
    <dataValidation type="decimal" allowBlank="1" showInputMessage="1" showErrorMessage="1" sqref="B8:G74" xr:uid="{618AEB7C-2147-4E04-A0CE-2967E999D804}">
      <formula1>-1.79769313486231E+100</formula1>
      <formula2>1.79769313486231E+100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Fernanda Sarmiento Morin</dc:creator>
  <cp:lastModifiedBy>Maria Fernanda Sarmiento Morin</cp:lastModifiedBy>
  <dcterms:created xsi:type="dcterms:W3CDTF">2023-10-23T17:28:01Z</dcterms:created>
  <dcterms:modified xsi:type="dcterms:W3CDTF">2024-04-18T22:25:53Z</dcterms:modified>
</cp:coreProperties>
</file>