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vidgl\Desktop\SANDRA\2023\ESTADOS FINANCIEROS\CUARTO TRIMESTRE 2\TRANSPARENCIA\"/>
    </mc:Choice>
  </mc:AlternateContent>
  <xr:revisionPtr revIDLastSave="0" documentId="13_ncr:1_{5A23E0DC-937B-4213-9C78-9B8CECB90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<sst xmlns="http://schemas.openxmlformats.org/spreadsheetml/2006/main" count="81" uniqueCount="51">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</sst>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164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8" fontId="0" fillId="0" borderId="0" xfId="4" applyFont="1"/>
    <xf numFmtId="168" fontId="0" fillId="0" borderId="0" xfId="5" applyFont="1"/>
  </cellXfs>
  <cellStyles count="6">
    <cellStyle name="Millares" xfId="1" builtinId="3"/>
    <cellStyle name="Millares 2" xfId="2" xr:uid="{00000000-0005-0000-0000-000001000000}"/>
    <cellStyle name="Millares 2 2" xfId="5" xr:uid="{50CC6720-A042-4E05-83AB-B1B8C6C76CD1}"/>
    <cellStyle name="Millares 3" xfId="3" xr:uid="{00000000-0005-0000-0000-000002000000}"/>
    <cellStyle name="Millares 4" xfId="4" xr:uid="{76EDBDE1-06CF-4ECC-AB9E-FD4F590EA9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zoomScale="80" zoomScaleNormal="80" zoomScaleSheetLayoutView="80" workbookViewId="0">
      <selection activeCell="F31" sqref="F31"/>
    </sheetView>
  </sheetViews>
  <sheetFormatPr baseColWidth="10" defaultColWidth="11.42578125" defaultRowHeight="15" zeroHeight="1" x14ac:dyDescent="0.25"/>
  <cols>
    <col min="1" max="1" width="74.5703125" customWidth="1"/>
    <col min="2" max="6" width="20.7109375" style="19" customWidth="1"/>
    <col min="7" max="7" width="17.28515625" style="19" customWidth="1"/>
    <col min="8" max="8" width="0" hidden="1" customWidth="1"/>
    <col min="9" max="16383" width="11.42578125" hidden="1" customWidth="1"/>
    <col min="16384" max="16384" width="0.140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1698798826.3022001</v>
      </c>
      <c r="C9" s="14">
        <f t="shared" si="0"/>
        <v>646559182.2277</v>
      </c>
      <c r="D9" s="14">
        <f t="shared" si="0"/>
        <v>2345358008.5299001</v>
      </c>
      <c r="E9" s="14">
        <f t="shared" si="0"/>
        <v>1789283246.6664</v>
      </c>
      <c r="F9" s="14">
        <f t="shared" si="0"/>
        <v>1605343203.7386999</v>
      </c>
      <c r="G9" s="14">
        <f t="shared" si="0"/>
        <v>556074761.86350012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1698798826.3022001</v>
      </c>
      <c r="C19" s="15">
        <f t="shared" ref="C19:G19" si="1">SUM(C20:C26)</f>
        <v>646559182.2277</v>
      </c>
      <c r="D19" s="15">
        <f t="shared" si="1"/>
        <v>2345358008.5299001</v>
      </c>
      <c r="E19" s="15">
        <f t="shared" si="1"/>
        <v>1789283246.6664</v>
      </c>
      <c r="F19" s="15">
        <f t="shared" si="1"/>
        <v>1605343203.7386999</v>
      </c>
      <c r="G19" s="15">
        <f t="shared" si="1"/>
        <v>556074761.86350012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0">
        <v>1698798826.3022001</v>
      </c>
      <c r="C24" s="20">
        <v>646559182.2277</v>
      </c>
      <c r="D24" s="21">
        <f>B24+C24</f>
        <v>2345358008.5299001</v>
      </c>
      <c r="E24" s="20">
        <v>1789283246.6664</v>
      </c>
      <c r="F24" s="20">
        <v>1605343203.7386999</v>
      </c>
      <c r="G24" s="22">
        <f>D24-E24</f>
        <v>556074761.86350012</v>
      </c>
      <c r="XFD24" s="44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1716181650.9446001</v>
      </c>
      <c r="C43" s="16">
        <f t="shared" si="2"/>
        <v>81862412.488900006</v>
      </c>
      <c r="D43" s="16">
        <f t="shared" si="2"/>
        <v>1798044063.4335001</v>
      </c>
      <c r="E43" s="16">
        <f t="shared" si="2"/>
        <v>1764660960.6575</v>
      </c>
      <c r="F43" s="16">
        <f t="shared" si="2"/>
        <v>1713775076.1078999</v>
      </c>
      <c r="G43" s="16">
        <f t="shared" si="2"/>
        <v>33383102.776000023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1716181650.9446001</v>
      </c>
      <c r="C53" s="15">
        <f t="shared" ref="C53:G53" si="3">SUM(C54:C60)</f>
        <v>81862412.488900006</v>
      </c>
      <c r="D53" s="15">
        <f t="shared" si="3"/>
        <v>1798044063.4335001</v>
      </c>
      <c r="E53" s="15">
        <f t="shared" si="3"/>
        <v>1764660960.6575</v>
      </c>
      <c r="F53" s="15">
        <f t="shared" si="3"/>
        <v>1713775076.1078999</v>
      </c>
      <c r="G53" s="15">
        <f t="shared" si="3"/>
        <v>33383102.776000023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0">
        <v>1716181650.9446001</v>
      </c>
      <c r="C58" s="20">
        <v>81862412.488900006</v>
      </c>
      <c r="D58" s="23">
        <f>B58+C58</f>
        <v>1798044063.4335001</v>
      </c>
      <c r="E58" s="20">
        <v>1764660960.6575</v>
      </c>
      <c r="F58" s="20">
        <v>1713775076.1078999</v>
      </c>
      <c r="G58" s="22">
        <f>D58-E58</f>
        <v>33383102.776000023</v>
      </c>
      <c r="XFD58" s="45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3414980477.2468004</v>
      </c>
      <c r="C77" s="16">
        <f t="shared" si="4"/>
        <v>728421594.71659994</v>
      </c>
      <c r="D77" s="16">
        <f t="shared" si="4"/>
        <v>4143402071.9633999</v>
      </c>
      <c r="E77" s="16">
        <f t="shared" si="4"/>
        <v>3553944207.3239002</v>
      </c>
      <c r="F77" s="16">
        <f t="shared" si="4"/>
        <v>3319118279.8465996</v>
      </c>
      <c r="G77" s="16">
        <f t="shared" si="4"/>
        <v>589457864.63950014</v>
      </c>
    </row>
    <row r="78" spans="1:8" x14ac:dyDescent="0.25">
      <c r="A78" s="2"/>
      <c r="B78" s="24"/>
      <c r="C78" s="24"/>
      <c r="D78" s="24"/>
      <c r="E78" s="24"/>
      <c r="F78" s="24"/>
      <c r="G78" s="24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2024-01-15T18:33:08Z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e4b66a97-4373-4004-9d05-24330a11cc7f</vt:lpwstr>
  </property>
</Properties>
</file>