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cc\Desktop\DIANA LAURA CHAVEZ 2026\DIANA CHAVEZ\2026\MATERIAL DE LIMPIEZA\"/>
    </mc:Choice>
  </mc:AlternateContent>
  <xr:revisionPtr revIDLastSave="0" documentId="13_ncr:1_{EE98D4DD-480F-4040-954B-E584BEBFAB16}" xr6:coauthVersionLast="47" xr6:coauthVersionMax="47" xr10:uidLastSave="{00000000-0000-0000-0000-000000000000}"/>
  <bookViews>
    <workbookView xWindow="-120" yWindow="-120" windowWidth="29040" windowHeight="15720" activeTab="1" xr2:uid="{FF326FD1-A5A7-4B40-8C9A-DE32FFAA55C1}"/>
  </bookViews>
  <sheets>
    <sheet name="Anexo 17" sheetId="1" r:id="rId1"/>
    <sheet name="Anexo 18" sheetId="3" r:id="rId2"/>
    <sheet name="Nota Entrega" sheetId="2" r:id="rId3"/>
  </sheets>
  <definedNames>
    <definedName name="_xlnm.Print_Area" localSheetId="0">'Anexo 17'!$A$1:$G$106</definedName>
    <definedName name="_xlnm.Print_Area" localSheetId="1">'Anexo 18'!$A$1:$I$108</definedName>
    <definedName name="_xlnm.Print_Area" localSheetId="2">'Nota Entrega'!$A$1:$G$43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2" i="3" l="1"/>
  <c r="H101" i="3"/>
  <c r="H100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7" i="3"/>
</calcChain>
</file>

<file path=xl/sharedStrings.xml><?xml version="1.0" encoding="utf-8"?>
<sst xmlns="http://schemas.openxmlformats.org/spreadsheetml/2006/main" count="398" uniqueCount="138">
  <si>
    <t>No. Partida</t>
  </si>
  <si>
    <t>idArticulo</t>
  </si>
  <si>
    <t>Unidad Medida</t>
  </si>
  <si>
    <t>Caja</t>
  </si>
  <si>
    <t>Pieza</t>
  </si>
  <si>
    <t>Cubeta</t>
  </si>
  <si>
    <t>Rollo</t>
  </si>
  <si>
    <t>Litro</t>
  </si>
  <si>
    <t>Paquete</t>
  </si>
  <si>
    <t>Garrafa</t>
  </si>
  <si>
    <t>Descripción</t>
  </si>
  <si>
    <t xml:space="preserve">Universidad Autónoma del Estado de Hidalgo </t>
  </si>
  <si>
    <t>Cantidad</t>
  </si>
  <si>
    <t>Número de partidas cotizadas:</t>
  </si>
  <si>
    <t>Condiciones de pago:</t>
  </si>
  <si>
    <t>Vigencia de la cotización:</t>
  </si>
  <si>
    <t>Plazo y condiciones de entrega:</t>
  </si>
  <si>
    <t>Anexo 17</t>
  </si>
  <si>
    <t>Anexo Técnico</t>
  </si>
  <si>
    <t>Empresa</t>
  </si>
  <si>
    <t>Licitación</t>
  </si>
  <si>
    <t>Representante Legal</t>
  </si>
  <si>
    <t>RFC</t>
  </si>
  <si>
    <t>Pachuca de Soto, Hgo., a    de abril del 2026</t>
  </si>
  <si>
    <t>Garantía de los bienes</t>
  </si>
  <si>
    <t xml:space="preserve">En las partidas en las que se señala alguna marca, es únicamente como referencia por lo que los licitantes podrán ofertar dicha marca o aquella que cumpla con los requerimientos  solicitados, lo cual no limita la libre participación de los interesados. </t>
  </si>
  <si>
    <t>Hoja membretada de la empresa</t>
  </si>
  <si>
    <t>Nota Entrega</t>
  </si>
  <si>
    <t>Licitación Pública Nacional UAEH-LP-N_____  -2026 "Adquisición de ___________________"</t>
  </si>
  <si>
    <t>Fecha___ de _____________ de 2026</t>
  </si>
  <si>
    <t>Bienes a entregar:</t>
  </si>
  <si>
    <t>No. de partida</t>
  </si>
  <si>
    <t>Descripción del bien 
(Marca y Modelo)</t>
  </si>
  <si>
    <t>Unidad de medida</t>
  </si>
  <si>
    <t>Datos del Centro de Costos que recibe:</t>
  </si>
  <si>
    <t>Centro de Costos</t>
  </si>
  <si>
    <t>Nombre de quien recibe:</t>
  </si>
  <si>
    <t>Cargo:</t>
  </si>
  <si>
    <t>Número de extensión:</t>
  </si>
  <si>
    <t>E-mail institucional</t>
  </si>
  <si>
    <t>Nota: El proveedor tomará evidencia fotográfica de la entrega como respaldo</t>
  </si>
  <si>
    <t>Subtotal</t>
  </si>
  <si>
    <t>IVA 16%</t>
  </si>
  <si>
    <t>TOTAL</t>
  </si>
  <si>
    <t>Precio Unitario sin IVA</t>
  </si>
  <si>
    <t>Importe Total sin IVA</t>
  </si>
  <si>
    <t>Anexo Económico</t>
  </si>
  <si>
    <t>Anexo 18</t>
  </si>
  <si>
    <t>Licitación Pública Nacional UAEH-LP-N12-2026</t>
  </si>
  <si>
    <t>Adquisición de material de limpieza</t>
  </si>
  <si>
    <t>Aceite lustrador para MOPS en cubeta de 19 lt. alta densidad</t>
  </si>
  <si>
    <t>Aceite lustrador rojo presentación de 480 ml, contiene aceite mineral, solvente alifático, fragancia, alcohol etílico, colorante y benzoato de denatonio con tapón de seguridad.</t>
  </si>
  <si>
    <t>Acido muriático botella de polietileno de alta densidad 900ml.</t>
  </si>
  <si>
    <t>Acido oxálico bolsa sellada con calor con 1kg.</t>
  </si>
  <si>
    <t>Bolsa de polietileno de 20 x 30 cms, con etiqueta visible con la leyenda 20X30, presentación 1 kg, color negro, calibre 150</t>
  </si>
  <si>
    <t>Bolsa de polietileno negro 120x160 cm con etiqueta visible con la leyenda 120x160, calibre 400</t>
  </si>
  <si>
    <t>Bolsa de polietileno negro 60x90 CM con etiqueta visible con la leyenda 60x90, calibre 200</t>
  </si>
  <si>
    <t>Bolsa de polietileno negro 90x120 CM con etiqueta visible con la leyenda 90x120, calibre 400</t>
  </si>
  <si>
    <t>Bolsa de polipapel de un kilo (rollo)</t>
  </si>
  <si>
    <t>Bolsas de plástico transparente, medidas de 20x30 cm y capacidad para 1 kg. Paquete de 100 Piezas</t>
  </si>
  <si>
    <t>Bomba destapacaño tamaño chico mango de madera. Bomba de 12 cm de diámetro +-1 cm , bastón de 40cm +- 2 cm</t>
  </si>
  <si>
    <t>Bomba destapacaño tamaño grande mango de madera. Bomba de 15 cm de diámetro +-1 cm , bastón de 40cm +- 2 cm</t>
  </si>
  <si>
    <t>Cepillo con bastón de madera de 30 cm de ancho, 11 cm de altura, base de PBD blanco fibra de PVC 324 grs</t>
  </si>
  <si>
    <t xml:space="preserve">Cepillo de alambre para limpiar lustrador mops mango tipo zapato tamaño ancho 1 1/8 x largo 10  largo de cerdas 1 1/8 </t>
  </si>
  <si>
    <t>Cepillo de cerda color negro con mango de madera 35 cm largo con cerdas de 4cm altura total de 7.5 cm incluye baston de madera</t>
  </si>
  <si>
    <t>Cepillo de plástico para pared de base recta Base: PBD Fibra: PVC lisa Medidas: 13 cm de largo x 8 cm de alto</t>
  </si>
  <si>
    <t>Cepillo de plástico para pulidora redondo para piso de 19 pulgadas</t>
  </si>
  <si>
    <t>Cera para piso en cubeta de 19 lts. para mantenimiento periódico</t>
  </si>
  <si>
    <t>Cubeta de plástico duro no. 16 altura: 28.50 cm, boca: 32 cm sin grabado</t>
  </si>
  <si>
    <t>Cuña de lamina con proteccion de plastico 12 x 13 cm</t>
  </si>
  <si>
    <t>Destapacaño líquido de 1 lt. Hidroxido de sodio 15-25%, hidroxido de amonio &lt;3.0% con tapón de seguridad</t>
  </si>
  <si>
    <t>Detergente biodegradable en polvo presentación de 1 kilogramo Sulfato de sodio 40 -60%, Dodecilbencensulfonato de sodio 15 - 30% Silicato de sodio 8 - 20%, Carbonato de sodio 2 - 8% con motas azules</t>
  </si>
  <si>
    <t>Detergente en polvo de 850 g contiene Sodium Carbonate Peroxide 10 - 20%, Sodium Carbonate 10 - 20%, Sodium Dodecylbenzenesulfonate 10 - 20%, Sodium Silicate 5 - 10%, C13-15 Pareth-n 1 - 5%, Citric Acid 1 - 5%</t>
  </si>
  <si>
    <t>Escoba angular de alta calidad, ancho de 15 pulgadas, con cerdas de PET, mango de metal, modelo H-5877</t>
  </si>
  <si>
    <t>Escoba de empuje dimensiones 5cm de ancho x 30cm de largo x 6.3cm alto con cerdas y de base 42.5cm de largo incluyendo las cerdas, cerdas suaves con fibras ecológicas PET, mango de metal.</t>
  </si>
  <si>
    <t>Escoba de microfibra para pisos delicados, ancho de 15 pulgadas, con fibras ecológicas PET, mango de metal.</t>
  </si>
  <si>
    <t>Escoba tipo abanico 24 cm de ancho, 27.5 de alto incluye bastón de madera, base de PBD blanco fibra de PVC 440 grs</t>
  </si>
  <si>
    <t>Escoba tipo cepillo 30 cm de ancho, 17 cm de alto, incluye bastón de madera base de PBD blanco fibra de PVC 460 grs</t>
  </si>
  <si>
    <t>Escobetilla de fibra de PVC lisa doble punta de PBD blanco 4 cm de diametro,  15 cm alto modelo PE-2</t>
  </si>
  <si>
    <t>Escobetilla de fibra de PVC lisa mango una punta de PBD blanco 5 cm de diametro, 14 cm alto modelo PE-1</t>
  </si>
  <si>
    <t>Escobillón o cepillo para W.C. sin base bastón cerda de plástico modelo: PWC-1 largo del cepillo: 36.5 cm diámetro del cepillo: 9.5 cm</t>
  </si>
  <si>
    <t>Espátula de lámina con mango de madera 3</t>
  </si>
  <si>
    <t>Estopa blanca, Material absorbente para limpieza. Presentación de 1 Kg</t>
  </si>
  <si>
    <t>Estopa fina extra blanca Mca. 1kg</t>
  </si>
  <si>
    <t>Fibra de alambre redonda 10 cm.</t>
  </si>
  <si>
    <t>Fibra de disco para lavar pisos, de 19 pulgadas color verde</t>
  </si>
  <si>
    <t>Fibra negra 92mm x 146mm P76 de uso rudo de alta abrasividad caja con 12 piezas</t>
  </si>
  <si>
    <t>Guantes de latex de hule natural espesor de 50 clase 1 Tipo B largo 28 cm de longitud con grabado no. 10 rojo</t>
  </si>
  <si>
    <t>Guantes de latex de hule natural espesor de 50 clase 1 Tipo B largo 28 cm de longitud con grabado no. 10 verde</t>
  </si>
  <si>
    <t>Guantes de latex de hule natural espesor de 50 clase 1 Tipo B largo 28 cm de longitud con grabado no. 7 rojo</t>
  </si>
  <si>
    <t>Guantes de latex de hule natural espesor de 50 clase 1 Tipo B largo 28 cm de longitud con grabado no. 7 verde</t>
  </si>
  <si>
    <t>Guantes de latex de hule natural espesor de 50 clase 1 Tipo B largo 28 cm de longitud con grabado no. 8 rojo</t>
  </si>
  <si>
    <t>Guantes de latex de hule natural espesor de 50 clase 1 Tipo B largo 28 cm de longitud con grabado no. 8 verde</t>
  </si>
  <si>
    <t>Guantes de latex de hule natural espesor de 50 clase 1 Tipo B largo 28 cm de longitud con grabado no. 9 rojo</t>
  </si>
  <si>
    <t>Guantes de latex de hule natural espesor de 50 clase 1 Tipo B largo 28 cm de longitud con grabado no. 9 verde</t>
  </si>
  <si>
    <t>Hipoclorito de sodio al 12% garrafa de polietileno de alta densidad de 20 litros</t>
  </si>
  <si>
    <t>Jabon de barra blanco 400 G con 66% de acidos grasos contiene jabon, perfume y blanqueador optico.</t>
  </si>
  <si>
    <t>Jabon en cartucho caja con 12 de 500 ml. PH: 6.8-7.2 Densidad .950/1050g cm3</t>
  </si>
  <si>
    <t>Jabón Hotelero 20 gramos</t>
  </si>
  <si>
    <t>Jabon liquido para trastes Botella con 1.2 litros, contiene alquil sulfato de sodio, oxido de amina, alquil etoxisulfato de sodio, oxido de amina alquil etoxisulfato de sodio y esteticos.</t>
  </si>
  <si>
    <t>Jalador de agua de 40 cms. Con base de polietileno de alta densidad incluye bastón de madera enrroscable</t>
  </si>
  <si>
    <t>Jalador para vidrio con cepillo 20 cm con baston de 75 cm</t>
  </si>
  <si>
    <t>Lija de agua 11 x9 , no. 180 bolsa con 5</t>
  </si>
  <si>
    <t>Lija de agua 11 x9 , no. 220 bolsa con 5</t>
  </si>
  <si>
    <t>Lija de agua 11 x9 , no. 320 bolsa con 5</t>
  </si>
  <si>
    <t>Lija de agua 11 x9 , no. 600 bolsa con 5</t>
  </si>
  <si>
    <t>Limpia vidrios líquido en cubeta de 19 lt.</t>
  </si>
  <si>
    <t>Limpiador con Amonia 1 Lt, alquibenceno sulfonato de sodio &lt;20%, C911. Alcohol EO&lt;20%, Hidroxido de amonio , Perfume, Agente de pH</t>
  </si>
  <si>
    <t>Limpiador desengrasante liquido concentrado en cubeta 19 LTS</t>
  </si>
  <si>
    <t>Limpiador en Aerosol Multiusos de 155 Gramos con flexi tapa</t>
  </si>
  <si>
    <t>Limpiador Líquido aroma pino de 1 litro con aceite de pino 2.0-8%</t>
  </si>
  <si>
    <t>Limpiador multiusos garrafa de 20 lts.</t>
  </si>
  <si>
    <t>Limpiador para pisos laminados de 750 ml, &lt;5% tensioactivos no ionicos, anionicos, jabon policarboxilatos, Pyridine-2-thiol 1-oxide, 2 Methyl-4-isothiazo-llin-3-one1,2-Benzisol-3(2H-one. Perfume.D-Limonero. Linalnol.)</t>
  </si>
  <si>
    <t>Lustrador MOP 1.50 mts, incluye armazón y bastón metálico con forro de loneta</t>
  </si>
  <si>
    <t>Lustrador MOP 60 cm, incluye armazón y bastón metálico con forro de loneta</t>
  </si>
  <si>
    <t>Lustrador MOP 90 cm, incluye armazón y bastón metálico con forro de loneta</t>
  </si>
  <si>
    <t>Naftalina presentación en bolsa sellada con calor 1kg</t>
  </si>
  <si>
    <t>Papel higiénico, caja con 6 rollos de 250m x 9cm c/u papel hoja doble color blanco.</t>
  </si>
  <si>
    <t>Papel higiénico, paquete con 6 rollos de 500m x 9cm c/u papel hoja doble color blanco.</t>
  </si>
  <si>
    <t>Piedra pómez en piedra color natural bolsa con 1kg sellada con calor</t>
  </si>
  <si>
    <t xml:space="preserve">Plumero con mango corto fibra antiestática 4 cm de diametro mango de 10 </t>
  </si>
  <si>
    <t xml:space="preserve">Plumero con mango corto fibra antiestática 4 cm de diametro mango de 56 </t>
  </si>
  <si>
    <t>Recogedor con baston, metalico calibre 18, 26 cm de ancho 25cm de largo y 63 cm de baston</t>
  </si>
  <si>
    <t>Repuesto para lustrador MOP metálico de 1.5 mts con forro de loneta, deberá presentarse en empaquetado en bolsa individual.</t>
  </si>
  <si>
    <t>Repuesto para lustrador MOP metálico de 50 cm con forro de loneta, deberá presentarse en empaquetado en bolsa individual.</t>
  </si>
  <si>
    <t>Repuesto para lustrador MOP metálico de 60 cm con forro de loneta, deberá presentarse en empaquetado en bolsa individual.</t>
  </si>
  <si>
    <t>Repuesto para lustrador MOP metálico de 90 cm con forro de loneta, deberá presentarse en empaquetado en bolsa individual.</t>
  </si>
  <si>
    <t>Rociador de plástico de 1 litro de polietileno de alta dencidad no industrial blanco liso, el gatillo no debe de pegar en el envase, el popotillo debeb de llegar hasta abajo</t>
  </si>
  <si>
    <t>Sarricida 750 ml contiene agua, ácido clorhídrico al 6,75% (Activo), tensioactivos no Iónicos, tensioactivos catiónico, fragancia, colorantes, dispensador con dosificador antigoteo.</t>
  </si>
  <si>
    <t>Shampoo para alfombras, 950 ml contiene agua, laurilsulfato de sodio, 2-butoxietanol, tripolifosfato de sodio, botella de polietileno de alta dencidad</t>
  </si>
  <si>
    <t>Shampoo para cabello control caspa de 180ml.</t>
  </si>
  <si>
    <t>Toalla interdoblada blanca en caja con 3000 pzas con 15 paquetes de 200 servicios hoja de 9.2  X 9.4  cinturones de papel.</t>
  </si>
  <si>
    <t>Trapeador tipo mechudo de algodón 450g pabilo 100% de algodón de 42cm de largo,  incluye bastón barnizado de 120 cm</t>
  </si>
  <si>
    <t>Kilogramo</t>
  </si>
  <si>
    <t>Bolsa</t>
  </si>
  <si>
    <t>Lugar de entrega</t>
  </si>
  <si>
    <t>Lugar de entrega de los bienes:</t>
  </si>
  <si>
    <t>IdArtículo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</si>
</sst>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23">
    <font>
      <sz val="11"/>
      <color theme="1"/>
      <name val="Calibri"/>
      <family val="2"/>
      <scheme val="minor"/>
    </font>
    <font>
      <i/>
      <sz val="11"/>
      <color rgb="FF000000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 Narrow"/>
      <family val="2"/>
    </font>
    <font>
      <b/>
      <sz val="10"/>
      <color theme="1"/>
      <name val="Helvetica-Normal"/>
    </font>
    <font>
      <sz val="10"/>
      <color theme="1"/>
      <name val="Helvetica-Normal"/>
    </font>
    <font>
      <sz val="10.5"/>
      <color theme="1"/>
      <name val="Helvetica"/>
    </font>
    <font>
      <sz val="9"/>
      <color theme="1"/>
      <name val="Arial"/>
      <family val="2"/>
    </font>
    <font>
      <b/>
      <i/>
      <sz val="26"/>
      <color theme="1"/>
      <name val="Helvetica"/>
      <family val="3"/>
    </font>
    <font>
      <b/>
      <sz val="20"/>
      <color theme="1"/>
      <name val="Helvetica"/>
      <family val="3"/>
    </font>
    <font>
      <sz val="11"/>
      <color theme="1"/>
      <name val="Helvetica"/>
      <family val="3"/>
    </font>
    <font>
      <b/>
      <sz val="11"/>
      <color theme="1"/>
      <name val="Helvetica"/>
      <family val="3"/>
    </font>
    <font>
      <sz val="11"/>
      <name val="Helvetica"/>
      <family val="3"/>
    </font>
    <font>
      <b/>
      <i/>
      <sz val="11"/>
      <color theme="1"/>
      <name val="Helvetica"/>
      <family val="3"/>
    </font>
    <font>
      <sz val="11"/>
      <color theme="1"/>
      <name val="Calibri"/>
      <family val="2"/>
      <scheme val="minor"/>
    </font>
    <font>
      <sz val="10"/>
      <color theme="1"/>
      <name val="Helvetica"/>
    </font>
    <font>
      <b/>
      <sz val="10"/>
      <color theme="1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20" fillId="0" borderId="0" applyFont="0" applyFill="0" applyBorder="0" applyAlignment="0" applyProtection="0"/>
  </cellStyleXfs>
  <cellXfs count="59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5" fillId="0" borderId="0" xfId="0" applyFont="1"/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9" fillId="0" borderId="0" xfId="0" applyFont="1"/>
    <xf numFmtId="0" fontId="10" fillId="0" borderId="0" xfId="0" applyFont="1" applyAlignment="1">
      <alignment horizontal="right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/>
    <xf numFmtId="0" fontId="7" fillId="0" borderId="0" xfId="0" applyFont="1" applyBorder="1"/>
    <xf numFmtId="0" fontId="4" fillId="0" borderId="0" xfId="0" applyFont="1" applyBorder="1" applyAlignment="1">
      <alignment vertical="center"/>
    </xf>
    <xf numFmtId="0" fontId="12" fillId="0" borderId="0" xfId="0" applyFont="1"/>
    <xf numFmtId="0" fontId="15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8" fillId="2" borderId="5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/>
    </xf>
    <xf numFmtId="0" fontId="16" fillId="2" borderId="4" xfId="0" applyFont="1" applyFill="1" applyBorder="1"/>
    <xf numFmtId="0" fontId="16" fillId="2" borderId="2" xfId="0" applyFont="1" applyFill="1" applyBorder="1"/>
    <xf numFmtId="0" fontId="16" fillId="2" borderId="3" xfId="0" applyFont="1" applyFill="1" applyBorder="1"/>
    <xf numFmtId="0" fontId="16" fillId="2" borderId="8" xfId="0" applyFont="1" applyFill="1" applyBorder="1"/>
    <xf numFmtId="0" fontId="16" fillId="2" borderId="9" xfId="0" applyFont="1" applyFill="1" applyBorder="1"/>
    <xf numFmtId="0" fontId="16" fillId="2" borderId="10" xfId="0" applyFont="1" applyFill="1" applyBorder="1"/>
    <xf numFmtId="0" fontId="19" fillId="0" borderId="0" xfId="0" applyFont="1"/>
    <xf numFmtId="0" fontId="1" fillId="0" borderId="0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8" fontId="5" fillId="0" borderId="2" xfId="1" applyNumberFormat="1" applyFont="1" applyBorder="1"/>
    <xf numFmtId="8" fontId="5" fillId="0" borderId="2" xfId="0" applyNumberFormat="1" applyFont="1" applyBorder="1"/>
    <xf numFmtId="44" fontId="22" fillId="0" borderId="2" xfId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8" fontId="16" fillId="0" borderId="2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left"/>
    </xf>
  </cellXfs>
  <cellStyles count="2">
    <cellStyle name="Moneda" xfId="1" builtinId="4"/>
    <cellStyle name="Normal" xfId="0" builtinId="0"/>
  </cellStyles>
  <dxfs count="10">
    <dxf>
      <font>
        <strike val="0"/>
        <outline val="0"/>
        <shadow val="0"/>
        <u val="none"/>
        <vertAlign val="baseline"/>
        <sz val="11"/>
        <name val="Helvetica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Helvetica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Helvetica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elvetica"/>
        <family val="3"/>
        <scheme val="none"/>
      </font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name val="Helvetica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Helvetica"/>
        <scheme val="none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Helvetic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187325</xdr:colOff>
      <xdr:row>0</xdr:row>
      <xdr:rowOff>238126</xdr:rowOff>
    </xdr:from>
    <xdr:to>
      <xdr:col>2</xdr:col>
      <xdr:colOff>523875</xdr:colOff>
      <xdr:row>3</xdr:row>
      <xdr:rowOff>107951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5380782-8997-4EFA-879B-E84B47677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525" y="238126"/>
          <a:ext cx="1165225" cy="565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187325</xdr:colOff>
      <xdr:row>0</xdr:row>
      <xdr:rowOff>238126</xdr:rowOff>
    </xdr:from>
    <xdr:to>
      <xdr:col>2</xdr:col>
      <xdr:colOff>523875</xdr:colOff>
      <xdr:row>3</xdr:row>
      <xdr:rowOff>107951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36BDFB-C7E5-4EDC-A976-AB0C03DEE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525" y="190501"/>
          <a:ext cx="1165225" cy="565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161925</xdr:rowOff>
    </xdr:from>
    <xdr:to>
      <xdr:col>4</xdr:col>
      <xdr:colOff>190500</xdr:colOff>
      <xdr:row>33</xdr:row>
      <xdr:rowOff>180975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D00EF07-817A-4D2C-8687-4DDA7A973AB1}"/>
            </a:ext>
          </a:extLst>
        </xdr:cNvPr>
        <xdr:cNvSpPr txBox="1"/>
      </xdr:nvSpPr>
      <xdr:spPr>
        <a:xfrm>
          <a:off x="142875" y="4962525"/>
          <a:ext cx="3133725" cy="21336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latin typeface="Helvetica" pitchFamily="2" charset="0"/>
            </a:rPr>
            <a:t>Firma de quien recibe</a:t>
          </a:r>
        </a:p>
      </xdr:txBody>
    </xdr:sp>
    <xdr:clientData/>
  </xdr:twoCellAnchor>
  <xdr:twoCellAnchor>
    <xdr:from>
      <xdr:col>4</xdr:col>
      <xdr:colOff>1741715</xdr:colOff>
      <xdr:row>24</xdr:row>
      <xdr:rowOff>161925</xdr:rowOff>
    </xdr:from>
    <xdr:to>
      <xdr:col>6</xdr:col>
      <xdr:colOff>5851</xdr:colOff>
      <xdr:row>33</xdr:row>
      <xdr:rowOff>180975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DB3DC85-FC7D-4CAA-A624-781EBD7D3CBD}"/>
            </a:ext>
          </a:extLst>
        </xdr:cNvPr>
        <xdr:cNvSpPr txBox="1"/>
      </xdr:nvSpPr>
      <xdr:spPr>
        <a:xfrm>
          <a:off x="3637190" y="4800600"/>
          <a:ext cx="3493361" cy="21336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latin typeface="Helvetica" pitchFamily="2" charset="0"/>
            </a:rPr>
            <a:t>Sello del Centro</a:t>
          </a:r>
          <a:r>
            <a:rPr lang="es-MX" sz="1100" baseline="0">
              <a:latin typeface="Helvetica" pitchFamily="2" charset="0"/>
            </a:rPr>
            <a:t> de Costos</a:t>
          </a:r>
          <a:endParaRPr lang="es-MX" sz="1100">
            <a:latin typeface="Helvetica" pitchFamily="2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6ADEF5-97C5-49ED-90CB-50097BBB4A93}" name="Tabla1" displayName="Tabla1" ref="B11:F16" totalsRowShown="0" headerRowDxfId="9" dataDxfId="7" headerRowBorderDxfId="8" tableBorderDxfId="6" totalsRowBorderDxfId="5">
  <tableColumns count="5">
    <tableColumn id="1" xr3:uid="{5C0CFD26-BD2C-445A-B641-905C16859375}" name="No. de partida" dataDxfId="4"/>
    <tableColumn id="5" xr3:uid="{407DEFDE-EE72-45D1-B8E7-8206869DB7F2}" name="IdArtículo" dataDxfId="3"/>
    <tableColumn id="2" xr3:uid="{B2858799-CB0E-4540-ACA0-8B103D2FE677}" name="Cantidad" dataDxfId="2"/>
    <tableColumn id="3" xr3:uid="{7B22549A-8FDB-4D25-A327-DABD89B28996}" name="Descripción del bien _x000a_(Marca y Modelo)" dataDxfId="1"/>
    <tableColumn id="4" xr3:uid="{13FBE682-4803-45F3-93D4-4374F59EBF0D}" name="Unidad de medida" dataDxfId="0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7D4E4-98D5-402C-924D-995B9678F8B5}">
  <sheetPr>
    <pageSetUpPr fitToPage="1"/>
  </sheetPr>
  <dimension ref="B1:F106"/>
  <sheetViews>
    <sheetView view="pageBreakPreview" zoomScaleNormal="100" zoomScaleSheetLayoutView="100" workbookViewId="0">
      <selection activeCell="E31" sqref="E31:E32"/>
    </sheetView>
  </sheetViews>
  <sheetFormatPr baseColWidth="10" defaultRowHeight="14.25"/>
  <cols>
    <col min="1" max="1" width="1.140625" style="2" customWidth="1"/>
    <col min="2" max="2" width="12.42578125" style="2" customWidth="1"/>
    <col min="3" max="3" width="14.7109375" style="2" customWidth="1"/>
    <col min="4" max="4" width="15" style="2" customWidth="1"/>
    <col min="5" max="5" width="69.28515625" style="2" customWidth="1"/>
    <col min="6" max="6" width="17.42578125" style="2" customWidth="1"/>
    <col min="7" max="7" width="1.42578125" style="2" customWidth="1"/>
    <col min="8" max="16384" width="11.42578125" style="2"/>
  </cols>
  <sheetData>
    <row r="1" spans="2:6" ht="15" customHeight="1">
      <c r="B1" s="35"/>
      <c r="C1" s="35"/>
      <c r="D1" s="35"/>
      <c r="E1" s="35"/>
      <c r="F1" s="35"/>
    </row>
    <row r="2" spans="2:6" ht="18">
      <c r="B2" s="36" t="s">
        <v>11</v>
      </c>
      <c r="C2" s="36"/>
      <c r="D2" s="36"/>
      <c r="E2" s="36"/>
      <c r="F2" s="36"/>
    </row>
    <row r="3" spans="2:6" ht="18">
      <c r="B3" s="36" t="s">
        <v>48</v>
      </c>
      <c r="C3" s="36"/>
      <c r="D3" s="36"/>
      <c r="E3" s="36"/>
      <c r="F3" s="36"/>
    </row>
    <row r="4" spans="2:6" ht="18">
      <c r="B4" s="36" t="s">
        <v>49</v>
      </c>
      <c r="C4" s="36"/>
      <c r="D4" s="36"/>
      <c r="E4" s="36"/>
      <c r="F4" s="36"/>
    </row>
    <row r="5" spans="2:6" ht="18">
      <c r="B5" s="36" t="s">
        <v>17</v>
      </c>
      <c r="C5" s="36"/>
      <c r="D5" s="36"/>
      <c r="E5" s="36"/>
      <c r="F5" s="36"/>
    </row>
    <row r="6" spans="2:6" ht="18">
      <c r="B6" s="36" t="s">
        <v>18</v>
      </c>
      <c r="C6" s="36"/>
      <c r="D6" s="36"/>
      <c r="E6" s="36"/>
      <c r="F6" s="36"/>
    </row>
    <row r="7" spans="2:6" s="9" customFormat="1" ht="17.25" customHeight="1">
      <c r="B7" s="10"/>
      <c r="C7" s="10"/>
      <c r="D7" s="10"/>
      <c r="E7" s="10"/>
      <c r="F7" s="11"/>
    </row>
    <row r="8" spans="2:6" s="9" customFormat="1" ht="20.25" customHeight="1">
      <c r="B8" s="5"/>
      <c r="C8" s="5"/>
      <c r="E8" s="6"/>
      <c r="F8" s="6" t="s">
        <v>23</v>
      </c>
    </row>
    <row r="9" spans="2:6" s="9" customFormat="1" ht="19.5" customHeight="1">
      <c r="B9" s="45" t="s">
        <v>19</v>
      </c>
      <c r="C9" s="46"/>
      <c r="D9" s="39"/>
      <c r="E9" s="40"/>
      <c r="F9" s="41"/>
    </row>
    <row r="10" spans="2:6" s="9" customFormat="1" ht="16.5" customHeight="1">
      <c r="B10" s="45" t="s">
        <v>20</v>
      </c>
      <c r="C10" s="46"/>
      <c r="D10" s="42"/>
      <c r="E10" s="43"/>
      <c r="F10" s="44"/>
    </row>
    <row r="11" spans="2:6" s="9" customFormat="1" ht="16.5" customHeight="1">
      <c r="B11" s="47" t="s">
        <v>21</v>
      </c>
      <c r="C11" s="48"/>
      <c r="D11" s="42"/>
      <c r="E11" s="43"/>
      <c r="F11" s="44"/>
    </row>
    <row r="12" spans="2:6" s="9" customFormat="1">
      <c r="B12" s="45" t="s">
        <v>22</v>
      </c>
      <c r="C12" s="46"/>
      <c r="D12" s="42"/>
      <c r="E12" s="43"/>
      <c r="F12" s="44"/>
    </row>
    <row r="13" spans="2:6" ht="16.5" customHeight="1">
      <c r="B13" s="7"/>
      <c r="C13" s="7"/>
      <c r="D13" s="8"/>
      <c r="E13" s="8"/>
      <c r="F13" s="8"/>
    </row>
    <row r="14" spans="2:6" ht="36.75" customHeight="1">
      <c r="B14" s="38" t="s">
        <v>25</v>
      </c>
      <c r="C14" s="38"/>
      <c r="D14" s="38"/>
      <c r="E14" s="38"/>
      <c r="F14" s="38"/>
    </row>
    <row r="15" spans="2:6" ht="19.5" customHeight="1">
      <c r="B15" s="3"/>
      <c r="C15" s="3"/>
      <c r="D15" s="3"/>
      <c r="E15" s="3"/>
      <c r="F15" s="3"/>
    </row>
    <row r="16" spans="2:6" ht="42.75" customHeight="1">
      <c r="B16" s="1" t="s">
        <v>0</v>
      </c>
      <c r="C16" s="1" t="s">
        <v>1</v>
      </c>
      <c r="D16" s="1" t="s">
        <v>12</v>
      </c>
      <c r="E16" s="1" t="s">
        <v>10</v>
      </c>
      <c r="F16" s="1" t="s">
        <v>2</v>
      </c>
    </row>
    <row r="17" spans="2:6">
      <c r="B17" s="28">
        <v>1</v>
      </c>
      <c r="C17" s="28">
        <v>18986</v>
      </c>
      <c r="D17" s="28">
        <v>112</v>
      </c>
      <c r="E17" s="28" t="s">
        <v>50</v>
      </c>
      <c r="F17" s="28" t="s">
        <v>5</v>
      </c>
    </row>
    <row r="18" spans="2:6" ht="38.25">
      <c r="B18" s="28">
        <v>2</v>
      </c>
      <c r="C18" s="28">
        <v>40924</v>
      </c>
      <c r="D18" s="28">
        <v>312</v>
      </c>
      <c r="E18" s="28" t="s">
        <v>51</v>
      </c>
      <c r="F18" s="28" t="s">
        <v>4</v>
      </c>
    </row>
    <row r="19" spans="2:6">
      <c r="B19" s="28">
        <v>3</v>
      </c>
      <c r="C19" s="28">
        <v>40925</v>
      </c>
      <c r="D19" s="28">
        <v>2545</v>
      </c>
      <c r="E19" s="28" t="s">
        <v>52</v>
      </c>
      <c r="F19" s="28" t="s">
        <v>4</v>
      </c>
    </row>
    <row r="20" spans="2:6">
      <c r="B20" s="28">
        <v>4</v>
      </c>
      <c r="C20" s="28">
        <v>40926</v>
      </c>
      <c r="D20" s="28">
        <v>10</v>
      </c>
      <c r="E20" s="28" t="s">
        <v>53</v>
      </c>
      <c r="F20" s="28" t="s">
        <v>133</v>
      </c>
    </row>
    <row r="21" spans="2:6" ht="25.5">
      <c r="B21" s="28">
        <v>5</v>
      </c>
      <c r="C21" s="28">
        <v>17022</v>
      </c>
      <c r="D21" s="28">
        <v>10</v>
      </c>
      <c r="E21" s="28" t="s">
        <v>54</v>
      </c>
      <c r="F21" s="28" t="s">
        <v>133</v>
      </c>
    </row>
    <row r="22" spans="2:6" ht="25.5">
      <c r="B22" s="28">
        <v>6</v>
      </c>
      <c r="C22" s="28">
        <v>17028</v>
      </c>
      <c r="D22" s="28">
        <v>4915</v>
      </c>
      <c r="E22" s="28" t="s">
        <v>55</v>
      </c>
      <c r="F22" s="28" t="s">
        <v>133</v>
      </c>
    </row>
    <row r="23" spans="2:6" ht="25.5">
      <c r="B23" s="28">
        <v>7</v>
      </c>
      <c r="C23" s="28">
        <v>18861</v>
      </c>
      <c r="D23" s="28">
        <v>1972</v>
      </c>
      <c r="E23" s="28" t="s">
        <v>56</v>
      </c>
      <c r="F23" s="28" t="s">
        <v>133</v>
      </c>
    </row>
    <row r="24" spans="2:6" ht="25.5">
      <c r="B24" s="28">
        <v>8</v>
      </c>
      <c r="C24" s="28">
        <v>17027</v>
      </c>
      <c r="D24" s="28">
        <v>7054</v>
      </c>
      <c r="E24" s="28" t="s">
        <v>57</v>
      </c>
      <c r="F24" s="28" t="s">
        <v>133</v>
      </c>
    </row>
    <row r="25" spans="2:6">
      <c r="B25" s="28">
        <v>9</v>
      </c>
      <c r="C25" s="28">
        <v>14620</v>
      </c>
      <c r="D25" s="28">
        <v>1</v>
      </c>
      <c r="E25" s="28" t="s">
        <v>58</v>
      </c>
      <c r="F25" s="28" t="s">
        <v>6</v>
      </c>
    </row>
    <row r="26" spans="2:6" ht="25.5">
      <c r="B26" s="28">
        <v>10</v>
      </c>
      <c r="C26" s="28">
        <v>19583</v>
      </c>
      <c r="D26" s="28">
        <v>25</v>
      </c>
      <c r="E26" s="28" t="s">
        <v>59</v>
      </c>
      <c r="F26" s="28" t="s">
        <v>8</v>
      </c>
    </row>
    <row r="27" spans="2:6" ht="25.5">
      <c r="B27" s="28">
        <v>11</v>
      </c>
      <c r="C27" s="28">
        <v>18993</v>
      </c>
      <c r="D27" s="28">
        <v>138</v>
      </c>
      <c r="E27" s="28" t="s">
        <v>60</v>
      </c>
      <c r="F27" s="28" t="s">
        <v>4</v>
      </c>
    </row>
    <row r="28" spans="2:6" ht="25.5">
      <c r="B28" s="28">
        <v>12</v>
      </c>
      <c r="C28" s="28">
        <v>18994</v>
      </c>
      <c r="D28" s="28">
        <v>399</v>
      </c>
      <c r="E28" s="28" t="s">
        <v>61</v>
      </c>
      <c r="F28" s="28" t="s">
        <v>4</v>
      </c>
    </row>
    <row r="29" spans="2:6" ht="25.5">
      <c r="B29" s="28">
        <v>13</v>
      </c>
      <c r="C29" s="28">
        <v>40932</v>
      </c>
      <c r="D29" s="28">
        <v>178</v>
      </c>
      <c r="E29" s="28" t="s">
        <v>62</v>
      </c>
      <c r="F29" s="28" t="s">
        <v>4</v>
      </c>
    </row>
    <row r="30" spans="2:6" ht="25.5">
      <c r="B30" s="28">
        <v>14</v>
      </c>
      <c r="C30" s="28">
        <v>40933</v>
      </c>
      <c r="D30" s="28">
        <v>207</v>
      </c>
      <c r="E30" s="28" t="s">
        <v>63</v>
      </c>
      <c r="F30" s="28" t="s">
        <v>4</v>
      </c>
    </row>
    <row r="31" spans="2:6" ht="25.5">
      <c r="B31" s="28">
        <v>15</v>
      </c>
      <c r="C31" s="28">
        <v>40934</v>
      </c>
      <c r="D31" s="28">
        <v>171</v>
      </c>
      <c r="E31" s="28" t="s">
        <v>64</v>
      </c>
      <c r="F31" s="28" t="s">
        <v>4</v>
      </c>
    </row>
    <row r="32" spans="2:6" ht="25.5">
      <c r="B32" s="28">
        <v>16</v>
      </c>
      <c r="C32" s="28">
        <v>40935</v>
      </c>
      <c r="D32" s="28">
        <v>352</v>
      </c>
      <c r="E32" s="28" t="s">
        <v>65</v>
      </c>
      <c r="F32" s="28" t="s">
        <v>4</v>
      </c>
    </row>
    <row r="33" spans="2:6">
      <c r="B33" s="28">
        <v>17</v>
      </c>
      <c r="C33" s="28">
        <v>16973</v>
      </c>
      <c r="D33" s="28">
        <v>35</v>
      </c>
      <c r="E33" s="28" t="s">
        <v>66</v>
      </c>
      <c r="F33" s="28" t="s">
        <v>4</v>
      </c>
    </row>
    <row r="34" spans="2:6">
      <c r="B34" s="28">
        <v>18</v>
      </c>
      <c r="C34" s="28">
        <v>40936</v>
      </c>
      <c r="D34" s="28">
        <v>19</v>
      </c>
      <c r="E34" s="28" t="s">
        <v>67</v>
      </c>
      <c r="F34" s="28" t="s">
        <v>5</v>
      </c>
    </row>
    <row r="35" spans="2:6">
      <c r="B35" s="28">
        <v>19</v>
      </c>
      <c r="C35" s="28">
        <v>40939</v>
      </c>
      <c r="D35" s="28">
        <v>1029</v>
      </c>
      <c r="E35" s="28" t="s">
        <v>68</v>
      </c>
      <c r="F35" s="28" t="s">
        <v>4</v>
      </c>
    </row>
    <row r="36" spans="2:6">
      <c r="B36" s="28">
        <v>20</v>
      </c>
      <c r="C36" s="28">
        <v>17051</v>
      </c>
      <c r="D36" s="28">
        <v>362</v>
      </c>
      <c r="E36" s="28" t="s">
        <v>69</v>
      </c>
      <c r="F36" s="28" t="s">
        <v>4</v>
      </c>
    </row>
    <row r="37" spans="2:6" ht="25.5">
      <c r="B37" s="28">
        <v>21</v>
      </c>
      <c r="C37" s="28">
        <v>40940</v>
      </c>
      <c r="D37" s="28">
        <v>909</v>
      </c>
      <c r="E37" s="28" t="s">
        <v>70</v>
      </c>
      <c r="F37" s="28" t="s">
        <v>4</v>
      </c>
    </row>
    <row r="38" spans="2:6" ht="38.25">
      <c r="B38" s="28">
        <v>22</v>
      </c>
      <c r="C38" s="28">
        <v>40941</v>
      </c>
      <c r="D38" s="28">
        <v>9169</v>
      </c>
      <c r="E38" s="28" t="s">
        <v>71</v>
      </c>
      <c r="F38" s="28" t="s">
        <v>4</v>
      </c>
    </row>
    <row r="39" spans="2:6" ht="38.25">
      <c r="B39" s="28">
        <v>23</v>
      </c>
      <c r="C39" s="28">
        <v>40942</v>
      </c>
      <c r="D39" s="28">
        <v>1584</v>
      </c>
      <c r="E39" s="28" t="s">
        <v>72</v>
      </c>
      <c r="F39" s="28" t="s">
        <v>4</v>
      </c>
    </row>
    <row r="40" spans="2:6" ht="25.5">
      <c r="B40" s="28">
        <v>24</v>
      </c>
      <c r="C40" s="28">
        <v>40943</v>
      </c>
      <c r="D40" s="28">
        <v>60</v>
      </c>
      <c r="E40" s="28" t="s">
        <v>73</v>
      </c>
      <c r="F40" s="28" t="s">
        <v>4</v>
      </c>
    </row>
    <row r="41" spans="2:6" ht="38.25">
      <c r="B41" s="28">
        <v>25</v>
      </c>
      <c r="C41" s="28">
        <v>40944</v>
      </c>
      <c r="D41" s="28">
        <v>12</v>
      </c>
      <c r="E41" s="28" t="s">
        <v>74</v>
      </c>
      <c r="F41" s="28" t="s">
        <v>4</v>
      </c>
    </row>
    <row r="42" spans="2:6" ht="25.5">
      <c r="B42" s="28">
        <v>26</v>
      </c>
      <c r="C42" s="28">
        <v>40945</v>
      </c>
      <c r="D42" s="28">
        <v>23</v>
      </c>
      <c r="E42" s="28" t="s">
        <v>75</v>
      </c>
      <c r="F42" s="28" t="s">
        <v>4</v>
      </c>
    </row>
    <row r="43" spans="2:6" ht="25.5">
      <c r="B43" s="28">
        <v>27</v>
      </c>
      <c r="C43" s="28">
        <v>40947</v>
      </c>
      <c r="D43" s="28">
        <v>385</v>
      </c>
      <c r="E43" s="28" t="s">
        <v>76</v>
      </c>
      <c r="F43" s="28" t="s">
        <v>4</v>
      </c>
    </row>
    <row r="44" spans="2:6" ht="25.5">
      <c r="B44" s="28">
        <v>28</v>
      </c>
      <c r="C44" s="28">
        <v>40948</v>
      </c>
      <c r="D44" s="28">
        <v>647</v>
      </c>
      <c r="E44" s="28" t="s">
        <v>77</v>
      </c>
      <c r="F44" s="28" t="s">
        <v>4</v>
      </c>
    </row>
    <row r="45" spans="2:6" ht="25.5">
      <c r="B45" s="28">
        <v>29</v>
      </c>
      <c r="C45" s="28">
        <v>40949</v>
      </c>
      <c r="D45" s="28">
        <v>120</v>
      </c>
      <c r="E45" s="28" t="s">
        <v>78</v>
      </c>
      <c r="F45" s="28" t="s">
        <v>4</v>
      </c>
    </row>
    <row r="46" spans="2:6" ht="25.5">
      <c r="B46" s="28">
        <v>30</v>
      </c>
      <c r="C46" s="28">
        <v>40950</v>
      </c>
      <c r="D46" s="28">
        <v>79</v>
      </c>
      <c r="E46" s="28" t="s">
        <v>79</v>
      </c>
      <c r="F46" s="28" t="s">
        <v>4</v>
      </c>
    </row>
    <row r="47" spans="2:6" ht="25.5">
      <c r="B47" s="28">
        <v>31</v>
      </c>
      <c r="C47" s="28">
        <v>40952</v>
      </c>
      <c r="D47" s="28">
        <v>675</v>
      </c>
      <c r="E47" s="28" t="s">
        <v>80</v>
      </c>
      <c r="F47" s="28" t="s">
        <v>4</v>
      </c>
    </row>
    <row r="48" spans="2:6">
      <c r="B48" s="28">
        <v>32</v>
      </c>
      <c r="C48" s="28">
        <v>40953</v>
      </c>
      <c r="D48" s="28">
        <v>377</v>
      </c>
      <c r="E48" s="28" t="s">
        <v>81</v>
      </c>
      <c r="F48" s="28" t="s">
        <v>4</v>
      </c>
    </row>
    <row r="49" spans="2:6">
      <c r="B49" s="28">
        <v>33</v>
      </c>
      <c r="C49" s="28">
        <v>29214</v>
      </c>
      <c r="D49" s="28">
        <v>55</v>
      </c>
      <c r="E49" s="28" t="s">
        <v>82</v>
      </c>
      <c r="F49" s="28" t="s">
        <v>134</v>
      </c>
    </row>
    <row r="50" spans="2:6">
      <c r="B50" s="28">
        <v>34</v>
      </c>
      <c r="C50" s="28">
        <v>17461</v>
      </c>
      <c r="D50" s="28">
        <v>116</v>
      </c>
      <c r="E50" s="28" t="s">
        <v>83</v>
      </c>
      <c r="F50" s="28" t="s">
        <v>133</v>
      </c>
    </row>
    <row r="51" spans="2:6">
      <c r="B51" s="28">
        <v>35</v>
      </c>
      <c r="C51" s="28">
        <v>2390</v>
      </c>
      <c r="D51" s="28">
        <v>209</v>
      </c>
      <c r="E51" s="28" t="s">
        <v>84</v>
      </c>
      <c r="F51" s="28" t="s">
        <v>4</v>
      </c>
    </row>
    <row r="52" spans="2:6">
      <c r="B52" s="28">
        <v>36</v>
      </c>
      <c r="C52" s="28">
        <v>25735</v>
      </c>
      <c r="D52" s="28">
        <v>9</v>
      </c>
      <c r="E52" s="28" t="s">
        <v>85</v>
      </c>
      <c r="F52" s="28" t="s">
        <v>4</v>
      </c>
    </row>
    <row r="53" spans="2:6" ht="25.5">
      <c r="B53" s="28">
        <v>37</v>
      </c>
      <c r="C53" s="28">
        <v>40954</v>
      </c>
      <c r="D53" s="28">
        <v>68</v>
      </c>
      <c r="E53" s="28" t="s">
        <v>86</v>
      </c>
      <c r="F53" s="28" t="s">
        <v>3</v>
      </c>
    </row>
    <row r="54" spans="2:6" ht="25.5">
      <c r="B54" s="28">
        <v>38</v>
      </c>
      <c r="C54" s="28">
        <v>40956</v>
      </c>
      <c r="D54" s="28">
        <v>192</v>
      </c>
      <c r="E54" s="28" t="s">
        <v>87</v>
      </c>
      <c r="F54" s="28" t="s">
        <v>4</v>
      </c>
    </row>
    <row r="55" spans="2:6" ht="25.5">
      <c r="B55" s="28">
        <v>39</v>
      </c>
      <c r="C55" s="28">
        <v>40957</v>
      </c>
      <c r="D55" s="28">
        <v>15</v>
      </c>
      <c r="E55" s="28" t="s">
        <v>88</v>
      </c>
      <c r="F55" s="28" t="s">
        <v>4</v>
      </c>
    </row>
    <row r="56" spans="2:6" ht="25.5">
      <c r="B56" s="28">
        <v>40</v>
      </c>
      <c r="C56" s="28">
        <v>40958</v>
      </c>
      <c r="D56" s="28">
        <v>84</v>
      </c>
      <c r="E56" s="28" t="s">
        <v>89</v>
      </c>
      <c r="F56" s="28" t="s">
        <v>4</v>
      </c>
    </row>
    <row r="57" spans="2:6" ht="25.5">
      <c r="B57" s="28">
        <v>41</v>
      </c>
      <c r="C57" s="28">
        <v>40959</v>
      </c>
      <c r="D57" s="28">
        <v>122</v>
      </c>
      <c r="E57" s="28" t="s">
        <v>90</v>
      </c>
      <c r="F57" s="28" t="s">
        <v>4</v>
      </c>
    </row>
    <row r="58" spans="2:6" ht="25.5">
      <c r="B58" s="28">
        <v>42</v>
      </c>
      <c r="C58" s="28">
        <v>40960</v>
      </c>
      <c r="D58" s="28">
        <v>1661</v>
      </c>
      <c r="E58" s="28" t="s">
        <v>91</v>
      </c>
      <c r="F58" s="28" t="s">
        <v>4</v>
      </c>
    </row>
    <row r="59" spans="2:6" ht="25.5">
      <c r="B59" s="28">
        <v>43</v>
      </c>
      <c r="C59" s="28">
        <v>40961</v>
      </c>
      <c r="D59" s="28">
        <v>126</v>
      </c>
      <c r="E59" s="28" t="s">
        <v>92</v>
      </c>
      <c r="F59" s="28" t="s">
        <v>4</v>
      </c>
    </row>
    <row r="60" spans="2:6" ht="25.5">
      <c r="B60" s="28">
        <v>44</v>
      </c>
      <c r="C60" s="28">
        <v>40962</v>
      </c>
      <c r="D60" s="28">
        <v>776</v>
      </c>
      <c r="E60" s="28" t="s">
        <v>93</v>
      </c>
      <c r="F60" s="28" t="s">
        <v>4</v>
      </c>
    </row>
    <row r="61" spans="2:6" ht="25.5">
      <c r="B61" s="28">
        <v>45</v>
      </c>
      <c r="C61" s="28">
        <v>40963</v>
      </c>
      <c r="D61" s="28">
        <v>151</v>
      </c>
      <c r="E61" s="28" t="s">
        <v>94</v>
      </c>
      <c r="F61" s="28" t="s">
        <v>4</v>
      </c>
    </row>
    <row r="62" spans="2:6">
      <c r="B62" s="28">
        <v>46</v>
      </c>
      <c r="C62" s="28">
        <v>31118</v>
      </c>
      <c r="D62" s="28">
        <v>8</v>
      </c>
      <c r="E62" s="28" t="s">
        <v>95</v>
      </c>
      <c r="F62" s="28" t="s">
        <v>9</v>
      </c>
    </row>
    <row r="63" spans="2:6" ht="25.5">
      <c r="B63" s="28">
        <v>47</v>
      </c>
      <c r="C63" s="28">
        <v>40964</v>
      </c>
      <c r="D63" s="28">
        <v>388</v>
      </c>
      <c r="E63" s="28" t="s">
        <v>96</v>
      </c>
      <c r="F63" s="28" t="s">
        <v>4</v>
      </c>
    </row>
    <row r="64" spans="2:6">
      <c r="B64" s="28">
        <v>48</v>
      </c>
      <c r="C64" s="28">
        <v>26000</v>
      </c>
      <c r="D64" s="28">
        <v>2638</v>
      </c>
      <c r="E64" s="28" t="s">
        <v>97</v>
      </c>
      <c r="F64" s="28" t="s">
        <v>3</v>
      </c>
    </row>
    <row r="65" spans="2:6">
      <c r="B65" s="28">
        <v>49</v>
      </c>
      <c r="C65" s="28">
        <v>40965</v>
      </c>
      <c r="D65" s="28">
        <v>449</v>
      </c>
      <c r="E65" s="28" t="s">
        <v>98</v>
      </c>
      <c r="F65" s="28" t="s">
        <v>4</v>
      </c>
    </row>
    <row r="66" spans="2:6" ht="38.25">
      <c r="B66" s="28">
        <v>50</v>
      </c>
      <c r="C66" s="28">
        <v>40966</v>
      </c>
      <c r="D66" s="28">
        <v>761</v>
      </c>
      <c r="E66" s="28" t="s">
        <v>99</v>
      </c>
      <c r="F66" s="28" t="s">
        <v>4</v>
      </c>
    </row>
    <row r="67" spans="2:6" ht="25.5">
      <c r="B67" s="28">
        <v>51</v>
      </c>
      <c r="C67" s="28">
        <v>40967</v>
      </c>
      <c r="D67" s="28">
        <v>667</v>
      </c>
      <c r="E67" s="28" t="s">
        <v>100</v>
      </c>
      <c r="F67" s="28" t="s">
        <v>4</v>
      </c>
    </row>
    <row r="68" spans="2:6">
      <c r="B68" s="28">
        <v>52</v>
      </c>
      <c r="C68" s="28">
        <v>40968</v>
      </c>
      <c r="D68" s="28">
        <v>221</v>
      </c>
      <c r="E68" s="28" t="s">
        <v>101</v>
      </c>
      <c r="F68" s="28" t="s">
        <v>4</v>
      </c>
    </row>
    <row r="69" spans="2:6">
      <c r="B69" s="28">
        <v>53</v>
      </c>
      <c r="C69" s="28">
        <v>40969</v>
      </c>
      <c r="D69" s="28">
        <v>317</v>
      </c>
      <c r="E69" s="28" t="s">
        <v>102</v>
      </c>
      <c r="F69" s="28" t="s">
        <v>8</v>
      </c>
    </row>
    <row r="70" spans="2:6">
      <c r="B70" s="28">
        <v>54</v>
      </c>
      <c r="C70" s="28">
        <v>40970</v>
      </c>
      <c r="D70" s="28">
        <v>135</v>
      </c>
      <c r="E70" s="28" t="s">
        <v>103</v>
      </c>
      <c r="F70" s="28" t="s">
        <v>8</v>
      </c>
    </row>
    <row r="71" spans="2:6">
      <c r="B71" s="28">
        <v>55</v>
      </c>
      <c r="C71" s="28">
        <v>40971</v>
      </c>
      <c r="D71" s="28">
        <v>159</v>
      </c>
      <c r="E71" s="28" t="s">
        <v>104</v>
      </c>
      <c r="F71" s="28" t="s">
        <v>8</v>
      </c>
    </row>
    <row r="72" spans="2:6">
      <c r="B72" s="28">
        <v>56</v>
      </c>
      <c r="C72" s="28">
        <v>40972</v>
      </c>
      <c r="D72" s="28">
        <v>60</v>
      </c>
      <c r="E72" s="28" t="s">
        <v>105</v>
      </c>
      <c r="F72" s="28" t="s">
        <v>8</v>
      </c>
    </row>
    <row r="73" spans="2:6">
      <c r="B73" s="28">
        <v>57</v>
      </c>
      <c r="C73" s="28">
        <v>40973</v>
      </c>
      <c r="D73" s="28">
        <v>69</v>
      </c>
      <c r="E73" s="28" t="s">
        <v>106</v>
      </c>
      <c r="F73" s="28" t="s">
        <v>5</v>
      </c>
    </row>
    <row r="74" spans="2:6" ht="25.5">
      <c r="B74" s="28">
        <v>58</v>
      </c>
      <c r="C74" s="28">
        <v>40975</v>
      </c>
      <c r="D74" s="28">
        <v>1964</v>
      </c>
      <c r="E74" s="28" t="s">
        <v>107</v>
      </c>
      <c r="F74" s="28" t="s">
        <v>4</v>
      </c>
    </row>
    <row r="75" spans="2:6">
      <c r="B75" s="28">
        <v>59</v>
      </c>
      <c r="C75" s="28">
        <v>40976</v>
      </c>
      <c r="D75" s="28">
        <v>61</v>
      </c>
      <c r="E75" s="28" t="s">
        <v>108</v>
      </c>
      <c r="F75" s="28" t="s">
        <v>5</v>
      </c>
    </row>
    <row r="76" spans="2:6">
      <c r="B76" s="28">
        <v>60</v>
      </c>
      <c r="C76" s="28">
        <v>40978</v>
      </c>
      <c r="D76" s="28">
        <v>160</v>
      </c>
      <c r="E76" s="28" t="s">
        <v>109</v>
      </c>
      <c r="F76" s="28" t="s">
        <v>4</v>
      </c>
    </row>
    <row r="77" spans="2:6">
      <c r="B77" s="28">
        <v>61</v>
      </c>
      <c r="C77" s="28">
        <v>40979</v>
      </c>
      <c r="D77" s="28">
        <v>7390</v>
      </c>
      <c r="E77" s="28" t="s">
        <v>110</v>
      </c>
      <c r="F77" s="28" t="s">
        <v>7</v>
      </c>
    </row>
    <row r="78" spans="2:6">
      <c r="B78" s="28">
        <v>62</v>
      </c>
      <c r="C78" s="28">
        <v>40981</v>
      </c>
      <c r="D78" s="28">
        <v>209</v>
      </c>
      <c r="E78" s="28" t="s">
        <v>111</v>
      </c>
      <c r="F78" s="28" t="s">
        <v>9</v>
      </c>
    </row>
    <row r="79" spans="2:6" ht="38.25">
      <c r="B79" s="28">
        <v>63</v>
      </c>
      <c r="C79" s="28">
        <v>40982</v>
      </c>
      <c r="D79" s="28">
        <v>183</v>
      </c>
      <c r="E79" s="28" t="s">
        <v>112</v>
      </c>
      <c r="F79" s="28" t="s">
        <v>4</v>
      </c>
    </row>
    <row r="80" spans="2:6">
      <c r="B80" s="28">
        <v>64</v>
      </c>
      <c r="C80" s="28">
        <v>40984</v>
      </c>
      <c r="D80" s="28">
        <v>241</v>
      </c>
      <c r="E80" s="28" t="s">
        <v>113</v>
      </c>
      <c r="F80" s="28" t="s">
        <v>4</v>
      </c>
    </row>
    <row r="81" spans="2:6">
      <c r="B81" s="28">
        <v>65</v>
      </c>
      <c r="C81" s="28">
        <v>40985</v>
      </c>
      <c r="D81" s="28">
        <v>206</v>
      </c>
      <c r="E81" s="28" t="s">
        <v>114</v>
      </c>
      <c r="F81" s="28" t="s">
        <v>4</v>
      </c>
    </row>
    <row r="82" spans="2:6">
      <c r="B82" s="28">
        <v>66</v>
      </c>
      <c r="C82" s="28">
        <v>40986</v>
      </c>
      <c r="D82" s="28">
        <v>272</v>
      </c>
      <c r="E82" s="28" t="s">
        <v>115</v>
      </c>
      <c r="F82" s="28" t="s">
        <v>4</v>
      </c>
    </row>
    <row r="83" spans="2:6">
      <c r="B83" s="28">
        <v>67</v>
      </c>
      <c r="C83" s="28">
        <v>40987</v>
      </c>
      <c r="D83" s="28">
        <v>6</v>
      </c>
      <c r="E83" s="28" t="s">
        <v>116</v>
      </c>
      <c r="F83" s="28" t="s">
        <v>133</v>
      </c>
    </row>
    <row r="84" spans="2:6" ht="25.5">
      <c r="B84" s="28">
        <v>68</v>
      </c>
      <c r="C84" s="28">
        <v>26002</v>
      </c>
      <c r="D84" s="28">
        <v>3922</v>
      </c>
      <c r="E84" s="28" t="s">
        <v>117</v>
      </c>
      <c r="F84" s="28" t="s">
        <v>3</v>
      </c>
    </row>
    <row r="85" spans="2:6" ht="25.5">
      <c r="B85" s="28">
        <v>69</v>
      </c>
      <c r="C85" s="28">
        <v>26001</v>
      </c>
      <c r="D85" s="28">
        <v>3478</v>
      </c>
      <c r="E85" s="28" t="s">
        <v>118</v>
      </c>
      <c r="F85" s="28" t="s">
        <v>8</v>
      </c>
    </row>
    <row r="86" spans="2:6">
      <c r="B86" s="28">
        <v>70</v>
      </c>
      <c r="C86" s="28">
        <v>40989</v>
      </c>
      <c r="D86" s="28">
        <v>218</v>
      </c>
      <c r="E86" s="28" t="s">
        <v>119</v>
      </c>
      <c r="F86" s="28" t="s">
        <v>133</v>
      </c>
    </row>
    <row r="87" spans="2:6">
      <c r="B87" s="28">
        <v>71</v>
      </c>
      <c r="C87" s="28">
        <v>25744</v>
      </c>
      <c r="D87" s="28">
        <v>89</v>
      </c>
      <c r="E87" s="28" t="s">
        <v>120</v>
      </c>
      <c r="F87" s="28" t="s">
        <v>4</v>
      </c>
    </row>
    <row r="88" spans="2:6">
      <c r="B88" s="28">
        <v>72</v>
      </c>
      <c r="C88" s="28">
        <v>25745</v>
      </c>
      <c r="D88" s="28">
        <v>206</v>
      </c>
      <c r="E88" s="28" t="s">
        <v>121</v>
      </c>
      <c r="F88" s="28" t="s">
        <v>4</v>
      </c>
    </row>
    <row r="89" spans="2:6" ht="25.5">
      <c r="B89" s="28">
        <v>73</v>
      </c>
      <c r="C89" s="28">
        <v>40991</v>
      </c>
      <c r="D89" s="28">
        <v>535</v>
      </c>
      <c r="E89" s="28" t="s">
        <v>122</v>
      </c>
      <c r="F89" s="28" t="s">
        <v>4</v>
      </c>
    </row>
    <row r="90" spans="2:6" ht="25.5">
      <c r="B90" s="28">
        <v>74</v>
      </c>
      <c r="C90" s="28">
        <v>25746</v>
      </c>
      <c r="D90" s="28">
        <v>151</v>
      </c>
      <c r="E90" s="28" t="s">
        <v>123</v>
      </c>
      <c r="F90" s="28" t="s">
        <v>4</v>
      </c>
    </row>
    <row r="91" spans="2:6" ht="25.5">
      <c r="B91" s="28">
        <v>75</v>
      </c>
      <c r="C91" s="28">
        <v>25747</v>
      </c>
      <c r="D91" s="28">
        <v>60</v>
      </c>
      <c r="E91" s="28" t="s">
        <v>124</v>
      </c>
      <c r="F91" s="28" t="s">
        <v>4</v>
      </c>
    </row>
    <row r="92" spans="2:6" ht="25.5">
      <c r="B92" s="28">
        <v>76</v>
      </c>
      <c r="C92" s="28">
        <v>25748</v>
      </c>
      <c r="D92" s="28">
        <v>126</v>
      </c>
      <c r="E92" s="28" t="s">
        <v>125</v>
      </c>
      <c r="F92" s="28" t="s">
        <v>4</v>
      </c>
    </row>
    <row r="93" spans="2:6" ht="25.5">
      <c r="B93" s="28">
        <v>77</v>
      </c>
      <c r="C93" s="28">
        <v>25749</v>
      </c>
      <c r="D93" s="28">
        <v>209</v>
      </c>
      <c r="E93" s="28" t="s">
        <v>126</v>
      </c>
      <c r="F93" s="28" t="s">
        <v>4</v>
      </c>
    </row>
    <row r="94" spans="2:6" ht="38.25">
      <c r="B94" s="28">
        <v>78</v>
      </c>
      <c r="C94" s="28">
        <v>40992</v>
      </c>
      <c r="D94" s="28">
        <v>546</v>
      </c>
      <c r="E94" s="28" t="s">
        <v>127</v>
      </c>
      <c r="F94" s="28" t="s">
        <v>4</v>
      </c>
    </row>
    <row r="95" spans="2:6" ht="38.25">
      <c r="B95" s="28">
        <v>79</v>
      </c>
      <c r="C95" s="28">
        <v>31525</v>
      </c>
      <c r="D95" s="28">
        <v>1412</v>
      </c>
      <c r="E95" s="28" t="s">
        <v>128</v>
      </c>
      <c r="F95" s="28" t="s">
        <v>7</v>
      </c>
    </row>
    <row r="96" spans="2:6" ht="25.5">
      <c r="B96" s="28">
        <v>80</v>
      </c>
      <c r="C96" s="28">
        <v>40994</v>
      </c>
      <c r="D96" s="28">
        <v>94</v>
      </c>
      <c r="E96" s="28" t="s">
        <v>129</v>
      </c>
      <c r="F96" s="28" t="s">
        <v>4</v>
      </c>
    </row>
    <row r="97" spans="2:6">
      <c r="B97" s="28">
        <v>81</v>
      </c>
      <c r="C97" s="28">
        <v>40995</v>
      </c>
      <c r="D97" s="28">
        <v>167</v>
      </c>
      <c r="E97" s="28" t="s">
        <v>130</v>
      </c>
      <c r="F97" s="28" t="s">
        <v>4</v>
      </c>
    </row>
    <row r="98" spans="2:6" ht="25.5">
      <c r="B98" s="28">
        <v>82</v>
      </c>
      <c r="C98" s="28">
        <v>31526</v>
      </c>
      <c r="D98" s="28">
        <v>4182</v>
      </c>
      <c r="E98" s="28" t="s">
        <v>131</v>
      </c>
      <c r="F98" s="28" t="s">
        <v>3</v>
      </c>
    </row>
    <row r="99" spans="2:6" ht="25.5">
      <c r="B99" s="28">
        <v>83</v>
      </c>
      <c r="C99" s="28">
        <v>40996</v>
      </c>
      <c r="D99" s="28">
        <v>1299</v>
      </c>
      <c r="E99" s="28" t="s">
        <v>132</v>
      </c>
      <c r="F99" s="28" t="s">
        <v>4</v>
      </c>
    </row>
    <row r="100" spans="2:6">
      <c r="B100" s="4"/>
      <c r="C100" s="4"/>
      <c r="D100" s="4"/>
      <c r="E100" s="4"/>
      <c r="F100" s="4"/>
    </row>
    <row r="101" spans="2:6" ht="15" customHeight="1">
      <c r="B101" s="12" t="s">
        <v>13</v>
      </c>
      <c r="C101" s="12"/>
      <c r="D101" s="37"/>
      <c r="E101" s="37"/>
      <c r="F101" s="37"/>
    </row>
    <row r="102" spans="2:6" ht="15" customHeight="1">
      <c r="B102" s="12" t="s">
        <v>14</v>
      </c>
      <c r="C102" s="12"/>
      <c r="D102" s="37"/>
      <c r="E102" s="37"/>
      <c r="F102" s="37"/>
    </row>
    <row r="103" spans="2:6" ht="15" customHeight="1">
      <c r="B103" s="12" t="s">
        <v>15</v>
      </c>
      <c r="C103" s="12"/>
      <c r="D103" s="37"/>
      <c r="E103" s="37"/>
      <c r="F103" s="37"/>
    </row>
    <row r="104" spans="2:6" ht="15" customHeight="1">
      <c r="B104" s="12" t="s">
        <v>16</v>
      </c>
      <c r="C104" s="12"/>
      <c r="D104" s="27"/>
      <c r="E104" s="27"/>
      <c r="F104" s="27"/>
    </row>
    <row r="105" spans="2:6" ht="15" customHeight="1">
      <c r="B105" s="12" t="s">
        <v>24</v>
      </c>
      <c r="C105" s="12"/>
      <c r="D105" s="37"/>
      <c r="E105" s="37"/>
      <c r="F105" s="37"/>
    </row>
    <row r="106" spans="2:6" ht="15" customHeight="1">
      <c r="B106" s="2" t="s">
        <v>136</v>
      </c>
      <c r="C106" s="12"/>
      <c r="D106" s="32"/>
      <c r="E106" s="32"/>
      <c r="F106" s="32"/>
    </row>
  </sheetData>
  <mergeCells count="19">
    <mergeCell ref="D101:F101"/>
    <mergeCell ref="D102:F102"/>
    <mergeCell ref="D103:F103"/>
    <mergeCell ref="D105:F105"/>
    <mergeCell ref="B6:F6"/>
    <mergeCell ref="B14:F14"/>
    <mergeCell ref="D9:F9"/>
    <mergeCell ref="D10:F10"/>
    <mergeCell ref="D11:F11"/>
    <mergeCell ref="D12:F12"/>
    <mergeCell ref="B9:C9"/>
    <mergeCell ref="B10:C10"/>
    <mergeCell ref="B11:C11"/>
    <mergeCell ref="B12:C12"/>
    <mergeCell ref="B1:F1"/>
    <mergeCell ref="B4:F4"/>
    <mergeCell ref="B2:F2"/>
    <mergeCell ref="B3:F3"/>
    <mergeCell ref="B5:F5"/>
  </mergeCells>
  <pageMargins left="0.7" right="0.7" top="0.75" bottom="0.75" header="0.3" footer="0.3"/>
  <pageSetup scale="68" fitToHeight="0" orientation="portrait" r:id="rId1"/>
  <rowBreaks count="1" manualBreakCount="1">
    <brk id="50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6A1C2-DAD1-4D24-ADEE-75F8E69A4F66}">
  <sheetPr>
    <pageSetUpPr fitToPage="1"/>
  </sheetPr>
  <dimension ref="B1:H108"/>
  <sheetViews>
    <sheetView tabSelected="1" view="pageBreakPreview" topLeftCell="A43" zoomScaleNormal="100" zoomScaleSheetLayoutView="100" workbookViewId="0">
      <selection activeCell="H21" sqref="H21"/>
    </sheetView>
  </sheetViews>
  <sheetFormatPr baseColWidth="10" defaultRowHeight="14.25"/>
  <cols>
    <col min="1" max="1" width="1.140625" style="2" customWidth="1"/>
    <col min="2" max="2" width="12.42578125" style="2" customWidth="1"/>
    <col min="3" max="3" width="14.7109375" style="2" customWidth="1"/>
    <col min="4" max="4" width="15" style="2" customWidth="1"/>
    <col min="5" max="5" width="69.28515625" style="2" customWidth="1"/>
    <col min="6" max="6" width="17.42578125" style="2" customWidth="1"/>
    <col min="7" max="7" width="12.140625" style="2" customWidth="1"/>
    <col min="8" max="8" width="14" style="2" customWidth="1"/>
    <col min="9" max="9" width="2.85546875" style="2" customWidth="1"/>
    <col min="10" max="16384" width="11.42578125" style="2"/>
  </cols>
  <sheetData>
    <row r="1" spans="2:8" ht="15" customHeight="1">
      <c r="B1" s="35"/>
      <c r="C1" s="35"/>
      <c r="D1" s="35"/>
      <c r="E1" s="35"/>
      <c r="F1" s="35"/>
    </row>
    <row r="2" spans="2:8" ht="18">
      <c r="B2" s="36" t="s">
        <v>11</v>
      </c>
      <c r="C2" s="36"/>
      <c r="D2" s="36"/>
      <c r="E2" s="36"/>
      <c r="F2" s="36"/>
      <c r="G2" s="36"/>
      <c r="H2" s="36"/>
    </row>
    <row r="3" spans="2:8" ht="18">
      <c r="B3" s="36" t="s">
        <v>48</v>
      </c>
      <c r="C3" s="36"/>
      <c r="D3" s="36"/>
      <c r="E3" s="36"/>
      <c r="F3" s="36"/>
      <c r="G3" s="36"/>
      <c r="H3" s="36"/>
    </row>
    <row r="4" spans="2:8" ht="18">
      <c r="B4" s="36" t="s">
        <v>49</v>
      </c>
      <c r="C4" s="36"/>
      <c r="D4" s="36"/>
      <c r="E4" s="36"/>
      <c r="F4" s="36"/>
      <c r="G4" s="36"/>
      <c r="H4" s="36"/>
    </row>
    <row r="5" spans="2:8" ht="18">
      <c r="B5" s="36" t="s">
        <v>47</v>
      </c>
      <c r="C5" s="36"/>
      <c r="D5" s="36"/>
      <c r="E5" s="36"/>
      <c r="F5" s="36"/>
      <c r="G5" s="36"/>
      <c r="H5" s="36"/>
    </row>
    <row r="6" spans="2:8" ht="18">
      <c r="B6" s="36" t="s">
        <v>46</v>
      </c>
      <c r="C6" s="36"/>
      <c r="D6" s="36"/>
      <c r="E6" s="36"/>
      <c r="F6" s="36"/>
      <c r="G6" s="36"/>
      <c r="H6" s="36"/>
    </row>
    <row r="7" spans="2:8" s="9" customFormat="1" ht="17.25" customHeight="1">
      <c r="B7" s="10"/>
      <c r="C7" s="10"/>
      <c r="D7" s="10"/>
      <c r="E7" s="10"/>
      <c r="F7" s="11"/>
    </row>
    <row r="8" spans="2:8" s="9" customFormat="1" ht="20.25" customHeight="1">
      <c r="B8" s="5"/>
      <c r="C8" s="5"/>
      <c r="E8" s="6"/>
      <c r="H8" s="6" t="s">
        <v>23</v>
      </c>
    </row>
    <row r="9" spans="2:8" s="9" customFormat="1" ht="19.5" customHeight="1">
      <c r="B9" s="45" t="s">
        <v>19</v>
      </c>
      <c r="C9" s="46"/>
      <c r="D9" s="49"/>
      <c r="E9" s="49"/>
      <c r="F9" s="49"/>
      <c r="G9" s="49"/>
      <c r="H9" s="49"/>
    </row>
    <row r="10" spans="2:8" s="9" customFormat="1" ht="16.5" customHeight="1">
      <c r="B10" s="45" t="s">
        <v>20</v>
      </c>
      <c r="C10" s="46"/>
      <c r="D10" s="50"/>
      <c r="E10" s="50"/>
      <c r="F10" s="50"/>
      <c r="G10" s="50"/>
      <c r="H10" s="50"/>
    </row>
    <row r="11" spans="2:8" s="9" customFormat="1" ht="16.5" customHeight="1">
      <c r="B11" s="47" t="s">
        <v>21</v>
      </c>
      <c r="C11" s="48"/>
      <c r="D11" s="50"/>
      <c r="E11" s="50"/>
      <c r="F11" s="50"/>
      <c r="G11" s="50"/>
      <c r="H11" s="50"/>
    </row>
    <row r="12" spans="2:8" s="9" customFormat="1">
      <c r="B12" s="45" t="s">
        <v>22</v>
      </c>
      <c r="C12" s="46"/>
      <c r="D12" s="50"/>
      <c r="E12" s="50"/>
      <c r="F12" s="50"/>
      <c r="G12" s="50"/>
      <c r="H12" s="50"/>
    </row>
    <row r="13" spans="2:8" ht="16.5" customHeight="1">
      <c r="B13" s="7"/>
      <c r="C13" s="7"/>
      <c r="D13" s="8"/>
      <c r="E13" s="8"/>
      <c r="F13" s="8"/>
    </row>
    <row r="14" spans="2:8" ht="36.75" customHeight="1">
      <c r="B14" s="38" t="s">
        <v>25</v>
      </c>
      <c r="C14" s="38"/>
      <c r="D14" s="38"/>
      <c r="E14" s="38"/>
      <c r="F14" s="38"/>
      <c r="G14" s="38"/>
      <c r="H14" s="38"/>
    </row>
    <row r="15" spans="2:8" ht="19.5" customHeight="1">
      <c r="B15" s="3"/>
      <c r="C15" s="3"/>
      <c r="D15" s="3"/>
      <c r="E15" s="3"/>
      <c r="F15" s="3"/>
    </row>
    <row r="16" spans="2:8" ht="42.75" customHeight="1">
      <c r="B16" s="1" t="s">
        <v>0</v>
      </c>
      <c r="C16" s="1" t="s">
        <v>1</v>
      </c>
      <c r="D16" s="1" t="s">
        <v>12</v>
      </c>
      <c r="E16" s="1" t="s">
        <v>10</v>
      </c>
      <c r="F16" s="1" t="s">
        <v>2</v>
      </c>
      <c r="G16" s="1" t="s">
        <v>44</v>
      </c>
      <c r="H16" s="1" t="s">
        <v>45</v>
      </c>
    </row>
    <row r="17" spans="2:8">
      <c r="B17" s="28">
        <v>1</v>
      </c>
      <c r="C17" s="28">
        <v>18986</v>
      </c>
      <c r="D17" s="28">
        <v>112</v>
      </c>
      <c r="E17" s="28" t="s">
        <v>50</v>
      </c>
      <c r="F17" s="28" t="s">
        <v>5</v>
      </c>
      <c r="G17" s="29">
        <v>0</v>
      </c>
      <c r="H17" s="30">
        <f>G17*D17</f>
        <v>0</v>
      </c>
    </row>
    <row r="18" spans="2:8" ht="38.25">
      <c r="B18" s="28">
        <v>2</v>
      </c>
      <c r="C18" s="28">
        <v>40924</v>
      </c>
      <c r="D18" s="28">
        <v>312</v>
      </c>
      <c r="E18" s="28" t="s">
        <v>51</v>
      </c>
      <c r="F18" s="28" t="s">
        <v>4</v>
      </c>
      <c r="G18" s="29">
        <v>0</v>
      </c>
      <c r="H18" s="30">
        <f t="shared" ref="H18:H81" si="0">G18*D18</f>
        <v>0</v>
      </c>
    </row>
    <row r="19" spans="2:8">
      <c r="B19" s="28">
        <v>3</v>
      </c>
      <c r="C19" s="28">
        <v>40925</v>
      </c>
      <c r="D19" s="28">
        <v>2545</v>
      </c>
      <c r="E19" s="28" t="s">
        <v>52</v>
      </c>
      <c r="F19" s="28" t="s">
        <v>4</v>
      </c>
      <c r="G19" s="29">
        <v>0</v>
      </c>
      <c r="H19" s="30">
        <f t="shared" si="0"/>
        <v>0</v>
      </c>
    </row>
    <row r="20" spans="2:8">
      <c r="B20" s="28">
        <v>4</v>
      </c>
      <c r="C20" s="28">
        <v>40926</v>
      </c>
      <c r="D20" s="28">
        <v>10</v>
      </c>
      <c r="E20" s="28" t="s">
        <v>53</v>
      </c>
      <c r="F20" s="28" t="s">
        <v>133</v>
      </c>
      <c r="G20" s="29">
        <v>0</v>
      </c>
      <c r="H20" s="30">
        <f t="shared" si="0"/>
        <v>0</v>
      </c>
    </row>
    <row r="21" spans="2:8" ht="25.5">
      <c r="B21" s="28">
        <v>5</v>
      </c>
      <c r="C21" s="28">
        <v>17022</v>
      </c>
      <c r="D21" s="28">
        <v>10</v>
      </c>
      <c r="E21" s="28" t="s">
        <v>54</v>
      </c>
      <c r="F21" s="28" t="s">
        <v>133</v>
      </c>
      <c r="G21" s="29">
        <v>0</v>
      </c>
      <c r="H21" s="30">
        <f t="shared" si="0"/>
        <v>0</v>
      </c>
    </row>
    <row r="22" spans="2:8" ht="25.5">
      <c r="B22" s="28">
        <v>6</v>
      </c>
      <c r="C22" s="28">
        <v>17028</v>
      </c>
      <c r="D22" s="28">
        <v>4915</v>
      </c>
      <c r="E22" s="28" t="s">
        <v>55</v>
      </c>
      <c r="F22" s="28" t="s">
        <v>133</v>
      </c>
      <c r="G22" s="29">
        <v>0</v>
      </c>
      <c r="H22" s="30">
        <f t="shared" si="0"/>
        <v>0</v>
      </c>
    </row>
    <row r="23" spans="2:8" ht="25.5">
      <c r="B23" s="28">
        <v>7</v>
      </c>
      <c r="C23" s="28">
        <v>18861</v>
      </c>
      <c r="D23" s="28">
        <v>1972</v>
      </c>
      <c r="E23" s="28" t="s">
        <v>56</v>
      </c>
      <c r="F23" s="28" t="s">
        <v>133</v>
      </c>
      <c r="G23" s="29">
        <v>0</v>
      </c>
      <c r="H23" s="30">
        <f t="shared" si="0"/>
        <v>0</v>
      </c>
    </row>
    <row r="24" spans="2:8" ht="25.5">
      <c r="B24" s="28">
        <v>8</v>
      </c>
      <c r="C24" s="28">
        <v>17027</v>
      </c>
      <c r="D24" s="28">
        <v>7054</v>
      </c>
      <c r="E24" s="28" t="s">
        <v>57</v>
      </c>
      <c r="F24" s="28" t="s">
        <v>133</v>
      </c>
      <c r="G24" s="29">
        <v>0</v>
      </c>
      <c r="H24" s="30">
        <f t="shared" si="0"/>
        <v>0</v>
      </c>
    </row>
    <row r="25" spans="2:8">
      <c r="B25" s="28">
        <v>9</v>
      </c>
      <c r="C25" s="28">
        <v>14620</v>
      </c>
      <c r="D25" s="28">
        <v>1</v>
      </c>
      <c r="E25" s="28" t="s">
        <v>58</v>
      </c>
      <c r="F25" s="28" t="s">
        <v>6</v>
      </c>
      <c r="G25" s="29">
        <v>0</v>
      </c>
      <c r="H25" s="30">
        <f t="shared" si="0"/>
        <v>0</v>
      </c>
    </row>
    <row r="26" spans="2:8" ht="25.5">
      <c r="B26" s="28">
        <v>10</v>
      </c>
      <c r="C26" s="28">
        <v>19583</v>
      </c>
      <c r="D26" s="28">
        <v>25</v>
      </c>
      <c r="E26" s="28" t="s">
        <v>59</v>
      </c>
      <c r="F26" s="28" t="s">
        <v>8</v>
      </c>
      <c r="G26" s="29">
        <v>0</v>
      </c>
      <c r="H26" s="30">
        <f t="shared" si="0"/>
        <v>0</v>
      </c>
    </row>
    <row r="27" spans="2:8" ht="25.5">
      <c r="B27" s="28">
        <v>11</v>
      </c>
      <c r="C27" s="28">
        <v>18993</v>
      </c>
      <c r="D27" s="28">
        <v>138</v>
      </c>
      <c r="E27" s="28" t="s">
        <v>60</v>
      </c>
      <c r="F27" s="28" t="s">
        <v>4</v>
      </c>
      <c r="G27" s="29">
        <v>0</v>
      </c>
      <c r="H27" s="30">
        <f t="shared" si="0"/>
        <v>0</v>
      </c>
    </row>
    <row r="28" spans="2:8" ht="25.5">
      <c r="B28" s="28">
        <v>12</v>
      </c>
      <c r="C28" s="28">
        <v>18994</v>
      </c>
      <c r="D28" s="28">
        <v>399</v>
      </c>
      <c r="E28" s="28" t="s">
        <v>61</v>
      </c>
      <c r="F28" s="28" t="s">
        <v>4</v>
      </c>
      <c r="G28" s="29">
        <v>0</v>
      </c>
      <c r="H28" s="30">
        <f t="shared" si="0"/>
        <v>0</v>
      </c>
    </row>
    <row r="29" spans="2:8" ht="25.5">
      <c r="B29" s="28">
        <v>13</v>
      </c>
      <c r="C29" s="28">
        <v>40932</v>
      </c>
      <c r="D29" s="28">
        <v>178</v>
      </c>
      <c r="E29" s="28" t="s">
        <v>62</v>
      </c>
      <c r="F29" s="28" t="s">
        <v>4</v>
      </c>
      <c r="G29" s="29">
        <v>0</v>
      </c>
      <c r="H29" s="30">
        <f t="shared" si="0"/>
        <v>0</v>
      </c>
    </row>
    <row r="30" spans="2:8" ht="25.5">
      <c r="B30" s="28">
        <v>14</v>
      </c>
      <c r="C30" s="28">
        <v>40933</v>
      </c>
      <c r="D30" s="28">
        <v>207</v>
      </c>
      <c r="E30" s="28" t="s">
        <v>63</v>
      </c>
      <c r="F30" s="28" t="s">
        <v>4</v>
      </c>
      <c r="G30" s="29">
        <v>0</v>
      </c>
      <c r="H30" s="30">
        <f t="shared" si="0"/>
        <v>0</v>
      </c>
    </row>
    <row r="31" spans="2:8" ht="25.5">
      <c r="B31" s="28">
        <v>15</v>
      </c>
      <c r="C31" s="28">
        <v>40934</v>
      </c>
      <c r="D31" s="28">
        <v>171</v>
      </c>
      <c r="E31" s="28" t="s">
        <v>64</v>
      </c>
      <c r="F31" s="28" t="s">
        <v>4</v>
      </c>
      <c r="G31" s="29">
        <v>0</v>
      </c>
      <c r="H31" s="30">
        <f t="shared" si="0"/>
        <v>0</v>
      </c>
    </row>
    <row r="32" spans="2:8" ht="25.5">
      <c r="B32" s="28">
        <v>16</v>
      </c>
      <c r="C32" s="28">
        <v>40935</v>
      </c>
      <c r="D32" s="28">
        <v>352</v>
      </c>
      <c r="E32" s="28" t="s">
        <v>65</v>
      </c>
      <c r="F32" s="28" t="s">
        <v>4</v>
      </c>
      <c r="G32" s="29">
        <v>0</v>
      </c>
      <c r="H32" s="30">
        <f t="shared" si="0"/>
        <v>0</v>
      </c>
    </row>
    <row r="33" spans="2:8">
      <c r="B33" s="28">
        <v>17</v>
      </c>
      <c r="C33" s="28">
        <v>16973</v>
      </c>
      <c r="D33" s="28">
        <v>35</v>
      </c>
      <c r="E33" s="28" t="s">
        <v>66</v>
      </c>
      <c r="F33" s="28" t="s">
        <v>4</v>
      </c>
      <c r="G33" s="29">
        <v>0</v>
      </c>
      <c r="H33" s="30">
        <f t="shared" si="0"/>
        <v>0</v>
      </c>
    </row>
    <row r="34" spans="2:8">
      <c r="B34" s="28">
        <v>18</v>
      </c>
      <c r="C34" s="28">
        <v>40936</v>
      </c>
      <c r="D34" s="28">
        <v>19</v>
      </c>
      <c r="E34" s="28" t="s">
        <v>67</v>
      </c>
      <c r="F34" s="28" t="s">
        <v>5</v>
      </c>
      <c r="G34" s="29">
        <v>0</v>
      </c>
      <c r="H34" s="30">
        <f t="shared" si="0"/>
        <v>0</v>
      </c>
    </row>
    <row r="35" spans="2:8">
      <c r="B35" s="28">
        <v>19</v>
      </c>
      <c r="C35" s="28">
        <v>40939</v>
      </c>
      <c r="D35" s="28">
        <v>1029</v>
      </c>
      <c r="E35" s="28" t="s">
        <v>68</v>
      </c>
      <c r="F35" s="28" t="s">
        <v>4</v>
      </c>
      <c r="G35" s="29">
        <v>0</v>
      </c>
      <c r="H35" s="30">
        <f t="shared" si="0"/>
        <v>0</v>
      </c>
    </row>
    <row r="36" spans="2:8">
      <c r="B36" s="28">
        <v>20</v>
      </c>
      <c r="C36" s="28">
        <v>17051</v>
      </c>
      <c r="D36" s="28">
        <v>362</v>
      </c>
      <c r="E36" s="28" t="s">
        <v>69</v>
      </c>
      <c r="F36" s="28" t="s">
        <v>4</v>
      </c>
      <c r="G36" s="29">
        <v>0</v>
      </c>
      <c r="H36" s="30">
        <f t="shared" si="0"/>
        <v>0</v>
      </c>
    </row>
    <row r="37" spans="2:8" ht="25.5">
      <c r="B37" s="28">
        <v>21</v>
      </c>
      <c r="C37" s="28">
        <v>40940</v>
      </c>
      <c r="D37" s="28">
        <v>909</v>
      </c>
      <c r="E37" s="28" t="s">
        <v>70</v>
      </c>
      <c r="F37" s="28" t="s">
        <v>4</v>
      </c>
      <c r="G37" s="29">
        <v>0</v>
      </c>
      <c r="H37" s="30">
        <f t="shared" si="0"/>
        <v>0</v>
      </c>
    </row>
    <row r="38" spans="2:8" ht="38.25">
      <c r="B38" s="28">
        <v>22</v>
      </c>
      <c r="C38" s="28">
        <v>40941</v>
      </c>
      <c r="D38" s="28">
        <v>9169</v>
      </c>
      <c r="E38" s="28" t="s">
        <v>71</v>
      </c>
      <c r="F38" s="28" t="s">
        <v>4</v>
      </c>
      <c r="G38" s="29">
        <v>0</v>
      </c>
      <c r="H38" s="30">
        <f t="shared" si="0"/>
        <v>0</v>
      </c>
    </row>
    <row r="39" spans="2:8" ht="38.25">
      <c r="B39" s="28">
        <v>23</v>
      </c>
      <c r="C39" s="28">
        <v>40942</v>
      </c>
      <c r="D39" s="28">
        <v>1584</v>
      </c>
      <c r="E39" s="28" t="s">
        <v>72</v>
      </c>
      <c r="F39" s="28" t="s">
        <v>4</v>
      </c>
      <c r="G39" s="29">
        <v>0</v>
      </c>
      <c r="H39" s="30">
        <f t="shared" si="0"/>
        <v>0</v>
      </c>
    </row>
    <row r="40" spans="2:8" ht="25.5">
      <c r="B40" s="28">
        <v>24</v>
      </c>
      <c r="C40" s="28">
        <v>40943</v>
      </c>
      <c r="D40" s="28">
        <v>60</v>
      </c>
      <c r="E40" s="28" t="s">
        <v>73</v>
      </c>
      <c r="F40" s="28" t="s">
        <v>4</v>
      </c>
      <c r="G40" s="29">
        <v>0</v>
      </c>
      <c r="H40" s="30">
        <f t="shared" si="0"/>
        <v>0</v>
      </c>
    </row>
    <row r="41" spans="2:8" ht="38.25">
      <c r="B41" s="28">
        <v>25</v>
      </c>
      <c r="C41" s="28">
        <v>40944</v>
      </c>
      <c r="D41" s="28">
        <v>12</v>
      </c>
      <c r="E41" s="28" t="s">
        <v>74</v>
      </c>
      <c r="F41" s="28" t="s">
        <v>4</v>
      </c>
      <c r="G41" s="29">
        <v>0</v>
      </c>
      <c r="H41" s="30">
        <f t="shared" si="0"/>
        <v>0</v>
      </c>
    </row>
    <row r="42" spans="2:8" ht="25.5">
      <c r="B42" s="28">
        <v>26</v>
      </c>
      <c r="C42" s="28">
        <v>40945</v>
      </c>
      <c r="D42" s="28">
        <v>23</v>
      </c>
      <c r="E42" s="28" t="s">
        <v>75</v>
      </c>
      <c r="F42" s="28" t="s">
        <v>4</v>
      </c>
      <c r="G42" s="29">
        <v>0</v>
      </c>
      <c r="H42" s="30">
        <f t="shared" si="0"/>
        <v>0</v>
      </c>
    </row>
    <row r="43" spans="2:8" ht="25.5">
      <c r="B43" s="28">
        <v>27</v>
      </c>
      <c r="C43" s="28">
        <v>40947</v>
      </c>
      <c r="D43" s="28">
        <v>385</v>
      </c>
      <c r="E43" s="28" t="s">
        <v>76</v>
      </c>
      <c r="F43" s="28" t="s">
        <v>4</v>
      </c>
      <c r="G43" s="29">
        <v>0</v>
      </c>
      <c r="H43" s="30">
        <f t="shared" si="0"/>
        <v>0</v>
      </c>
    </row>
    <row r="44" spans="2:8" ht="25.5">
      <c r="B44" s="28">
        <v>28</v>
      </c>
      <c r="C44" s="28">
        <v>40948</v>
      </c>
      <c r="D44" s="28">
        <v>647</v>
      </c>
      <c r="E44" s="28" t="s">
        <v>77</v>
      </c>
      <c r="F44" s="28" t="s">
        <v>4</v>
      </c>
      <c r="G44" s="29">
        <v>0</v>
      </c>
      <c r="H44" s="30">
        <f t="shared" si="0"/>
        <v>0</v>
      </c>
    </row>
    <row r="45" spans="2:8" ht="25.5">
      <c r="B45" s="28">
        <v>29</v>
      </c>
      <c r="C45" s="28">
        <v>40949</v>
      </c>
      <c r="D45" s="28">
        <v>120</v>
      </c>
      <c r="E45" s="28" t="s">
        <v>78</v>
      </c>
      <c r="F45" s="28" t="s">
        <v>4</v>
      </c>
      <c r="G45" s="29">
        <v>0</v>
      </c>
      <c r="H45" s="30">
        <f t="shared" si="0"/>
        <v>0</v>
      </c>
    </row>
    <row r="46" spans="2:8" ht="25.5">
      <c r="B46" s="28">
        <v>30</v>
      </c>
      <c r="C46" s="28">
        <v>40950</v>
      </c>
      <c r="D46" s="28">
        <v>79</v>
      </c>
      <c r="E46" s="28" t="s">
        <v>79</v>
      </c>
      <c r="F46" s="28" t="s">
        <v>4</v>
      </c>
      <c r="G46" s="29">
        <v>0</v>
      </c>
      <c r="H46" s="30">
        <f t="shared" si="0"/>
        <v>0</v>
      </c>
    </row>
    <row r="47" spans="2:8" ht="25.5">
      <c r="B47" s="28">
        <v>31</v>
      </c>
      <c r="C47" s="28">
        <v>40952</v>
      </c>
      <c r="D47" s="28">
        <v>675</v>
      </c>
      <c r="E47" s="28" t="s">
        <v>80</v>
      </c>
      <c r="F47" s="28" t="s">
        <v>4</v>
      </c>
      <c r="G47" s="29">
        <v>0</v>
      </c>
      <c r="H47" s="30">
        <f t="shared" si="0"/>
        <v>0</v>
      </c>
    </row>
    <row r="48" spans="2:8">
      <c r="B48" s="28">
        <v>32</v>
      </c>
      <c r="C48" s="28">
        <v>40953</v>
      </c>
      <c r="D48" s="28">
        <v>377</v>
      </c>
      <c r="E48" s="28" t="s">
        <v>81</v>
      </c>
      <c r="F48" s="28" t="s">
        <v>4</v>
      </c>
      <c r="G48" s="29">
        <v>0</v>
      </c>
      <c r="H48" s="30">
        <f t="shared" si="0"/>
        <v>0</v>
      </c>
    </row>
    <row r="49" spans="2:8">
      <c r="B49" s="28">
        <v>33</v>
      </c>
      <c r="C49" s="28">
        <v>29214</v>
      </c>
      <c r="D49" s="28">
        <v>55</v>
      </c>
      <c r="E49" s="28" t="s">
        <v>82</v>
      </c>
      <c r="F49" s="28" t="s">
        <v>134</v>
      </c>
      <c r="G49" s="29">
        <v>0</v>
      </c>
      <c r="H49" s="30">
        <f t="shared" si="0"/>
        <v>0</v>
      </c>
    </row>
    <row r="50" spans="2:8">
      <c r="B50" s="28">
        <v>34</v>
      </c>
      <c r="C50" s="28">
        <v>17461</v>
      </c>
      <c r="D50" s="28">
        <v>116</v>
      </c>
      <c r="E50" s="28" t="s">
        <v>83</v>
      </c>
      <c r="F50" s="28" t="s">
        <v>133</v>
      </c>
      <c r="G50" s="29">
        <v>0</v>
      </c>
      <c r="H50" s="30">
        <f t="shared" si="0"/>
        <v>0</v>
      </c>
    </row>
    <row r="51" spans="2:8">
      <c r="B51" s="28">
        <v>35</v>
      </c>
      <c r="C51" s="28">
        <v>2390</v>
      </c>
      <c r="D51" s="28">
        <v>209</v>
      </c>
      <c r="E51" s="28" t="s">
        <v>84</v>
      </c>
      <c r="F51" s="28" t="s">
        <v>4</v>
      </c>
      <c r="G51" s="29">
        <v>0</v>
      </c>
      <c r="H51" s="30">
        <f t="shared" si="0"/>
        <v>0</v>
      </c>
    </row>
    <row r="52" spans="2:8">
      <c r="B52" s="28">
        <v>36</v>
      </c>
      <c r="C52" s="28">
        <v>25735</v>
      </c>
      <c r="D52" s="28">
        <v>9</v>
      </c>
      <c r="E52" s="28" t="s">
        <v>85</v>
      </c>
      <c r="F52" s="28" t="s">
        <v>4</v>
      </c>
      <c r="G52" s="29">
        <v>0</v>
      </c>
      <c r="H52" s="30">
        <f t="shared" si="0"/>
        <v>0</v>
      </c>
    </row>
    <row r="53" spans="2:8" ht="25.5">
      <c r="B53" s="28">
        <v>37</v>
      </c>
      <c r="C53" s="28">
        <v>40954</v>
      </c>
      <c r="D53" s="28">
        <v>68</v>
      </c>
      <c r="E53" s="28" t="s">
        <v>86</v>
      </c>
      <c r="F53" s="28" t="s">
        <v>3</v>
      </c>
      <c r="G53" s="29">
        <v>0</v>
      </c>
      <c r="H53" s="30">
        <f t="shared" si="0"/>
        <v>0</v>
      </c>
    </row>
    <row r="54" spans="2:8" ht="25.5">
      <c r="B54" s="28">
        <v>38</v>
      </c>
      <c r="C54" s="28">
        <v>40956</v>
      </c>
      <c r="D54" s="28">
        <v>192</v>
      </c>
      <c r="E54" s="28" t="s">
        <v>87</v>
      </c>
      <c r="F54" s="28" t="s">
        <v>4</v>
      </c>
      <c r="G54" s="29">
        <v>0</v>
      </c>
      <c r="H54" s="30">
        <f t="shared" si="0"/>
        <v>0</v>
      </c>
    </row>
    <row r="55" spans="2:8" ht="25.5">
      <c r="B55" s="28">
        <v>39</v>
      </c>
      <c r="C55" s="28">
        <v>40957</v>
      </c>
      <c r="D55" s="28">
        <v>15</v>
      </c>
      <c r="E55" s="28" t="s">
        <v>88</v>
      </c>
      <c r="F55" s="28" t="s">
        <v>4</v>
      </c>
      <c r="G55" s="29">
        <v>0</v>
      </c>
      <c r="H55" s="30">
        <f t="shared" si="0"/>
        <v>0</v>
      </c>
    </row>
    <row r="56" spans="2:8" ht="25.5">
      <c r="B56" s="28">
        <v>40</v>
      </c>
      <c r="C56" s="28">
        <v>40958</v>
      </c>
      <c r="D56" s="28">
        <v>84</v>
      </c>
      <c r="E56" s="28" t="s">
        <v>89</v>
      </c>
      <c r="F56" s="28" t="s">
        <v>4</v>
      </c>
      <c r="G56" s="29">
        <v>0</v>
      </c>
      <c r="H56" s="30">
        <f t="shared" si="0"/>
        <v>0</v>
      </c>
    </row>
    <row r="57" spans="2:8" ht="25.5">
      <c r="B57" s="28">
        <v>41</v>
      </c>
      <c r="C57" s="28">
        <v>40959</v>
      </c>
      <c r="D57" s="28">
        <v>122</v>
      </c>
      <c r="E57" s="28" t="s">
        <v>90</v>
      </c>
      <c r="F57" s="28" t="s">
        <v>4</v>
      </c>
      <c r="G57" s="29">
        <v>0</v>
      </c>
      <c r="H57" s="30">
        <f t="shared" si="0"/>
        <v>0</v>
      </c>
    </row>
    <row r="58" spans="2:8" ht="25.5">
      <c r="B58" s="28">
        <v>42</v>
      </c>
      <c r="C58" s="28">
        <v>40960</v>
      </c>
      <c r="D58" s="28">
        <v>1661</v>
      </c>
      <c r="E58" s="28" t="s">
        <v>91</v>
      </c>
      <c r="F58" s="28" t="s">
        <v>4</v>
      </c>
      <c r="G58" s="29">
        <v>0</v>
      </c>
      <c r="H58" s="30">
        <f t="shared" si="0"/>
        <v>0</v>
      </c>
    </row>
    <row r="59" spans="2:8" ht="25.5">
      <c r="B59" s="28">
        <v>43</v>
      </c>
      <c r="C59" s="28">
        <v>40961</v>
      </c>
      <c r="D59" s="28">
        <v>126</v>
      </c>
      <c r="E59" s="28" t="s">
        <v>92</v>
      </c>
      <c r="F59" s="28" t="s">
        <v>4</v>
      </c>
      <c r="G59" s="29">
        <v>0</v>
      </c>
      <c r="H59" s="30">
        <f t="shared" si="0"/>
        <v>0</v>
      </c>
    </row>
    <row r="60" spans="2:8" ht="25.5">
      <c r="B60" s="28">
        <v>44</v>
      </c>
      <c r="C60" s="28">
        <v>40962</v>
      </c>
      <c r="D60" s="28">
        <v>776</v>
      </c>
      <c r="E60" s="28" t="s">
        <v>93</v>
      </c>
      <c r="F60" s="28" t="s">
        <v>4</v>
      </c>
      <c r="G60" s="29">
        <v>0</v>
      </c>
      <c r="H60" s="30">
        <f t="shared" si="0"/>
        <v>0</v>
      </c>
    </row>
    <row r="61" spans="2:8" ht="25.5">
      <c r="B61" s="28">
        <v>45</v>
      </c>
      <c r="C61" s="28">
        <v>40963</v>
      </c>
      <c r="D61" s="28">
        <v>151</v>
      </c>
      <c r="E61" s="28" t="s">
        <v>94</v>
      </c>
      <c r="F61" s="28" t="s">
        <v>4</v>
      </c>
      <c r="G61" s="29">
        <v>0</v>
      </c>
      <c r="H61" s="30">
        <f t="shared" si="0"/>
        <v>0</v>
      </c>
    </row>
    <row r="62" spans="2:8">
      <c r="B62" s="28">
        <v>46</v>
      </c>
      <c r="C62" s="28">
        <v>31118</v>
      </c>
      <c r="D62" s="28">
        <v>8</v>
      </c>
      <c r="E62" s="28" t="s">
        <v>95</v>
      </c>
      <c r="F62" s="28" t="s">
        <v>9</v>
      </c>
      <c r="G62" s="29">
        <v>0</v>
      </c>
      <c r="H62" s="30">
        <f t="shared" si="0"/>
        <v>0</v>
      </c>
    </row>
    <row r="63" spans="2:8" ht="25.5">
      <c r="B63" s="28">
        <v>47</v>
      </c>
      <c r="C63" s="28">
        <v>40964</v>
      </c>
      <c r="D63" s="28">
        <v>388</v>
      </c>
      <c r="E63" s="28" t="s">
        <v>96</v>
      </c>
      <c r="F63" s="28" t="s">
        <v>4</v>
      </c>
      <c r="G63" s="29">
        <v>0</v>
      </c>
      <c r="H63" s="30">
        <f t="shared" si="0"/>
        <v>0</v>
      </c>
    </row>
    <row r="64" spans="2:8">
      <c r="B64" s="28">
        <v>48</v>
      </c>
      <c r="C64" s="28">
        <v>26000</v>
      </c>
      <c r="D64" s="28">
        <v>2638</v>
      </c>
      <c r="E64" s="28" t="s">
        <v>97</v>
      </c>
      <c r="F64" s="28" t="s">
        <v>3</v>
      </c>
      <c r="G64" s="29">
        <v>0</v>
      </c>
      <c r="H64" s="30">
        <f t="shared" si="0"/>
        <v>0</v>
      </c>
    </row>
    <row r="65" spans="2:8">
      <c r="B65" s="28">
        <v>49</v>
      </c>
      <c r="C65" s="28">
        <v>40965</v>
      </c>
      <c r="D65" s="28">
        <v>449</v>
      </c>
      <c r="E65" s="28" t="s">
        <v>98</v>
      </c>
      <c r="F65" s="28" t="s">
        <v>4</v>
      </c>
      <c r="G65" s="29">
        <v>0</v>
      </c>
      <c r="H65" s="30">
        <f t="shared" si="0"/>
        <v>0</v>
      </c>
    </row>
    <row r="66" spans="2:8" ht="38.25">
      <c r="B66" s="28">
        <v>50</v>
      </c>
      <c r="C66" s="28">
        <v>40966</v>
      </c>
      <c r="D66" s="28">
        <v>761</v>
      </c>
      <c r="E66" s="28" t="s">
        <v>99</v>
      </c>
      <c r="F66" s="28" t="s">
        <v>4</v>
      </c>
      <c r="G66" s="29">
        <v>0</v>
      </c>
      <c r="H66" s="30">
        <f t="shared" si="0"/>
        <v>0</v>
      </c>
    </row>
    <row r="67" spans="2:8" ht="25.5">
      <c r="B67" s="28">
        <v>51</v>
      </c>
      <c r="C67" s="28">
        <v>40967</v>
      </c>
      <c r="D67" s="28">
        <v>667</v>
      </c>
      <c r="E67" s="28" t="s">
        <v>100</v>
      </c>
      <c r="F67" s="28" t="s">
        <v>4</v>
      </c>
      <c r="G67" s="29">
        <v>0</v>
      </c>
      <c r="H67" s="30">
        <f t="shared" si="0"/>
        <v>0</v>
      </c>
    </row>
    <row r="68" spans="2:8">
      <c r="B68" s="28">
        <v>52</v>
      </c>
      <c r="C68" s="28">
        <v>40968</v>
      </c>
      <c r="D68" s="28">
        <v>221</v>
      </c>
      <c r="E68" s="28" t="s">
        <v>101</v>
      </c>
      <c r="F68" s="28" t="s">
        <v>4</v>
      </c>
      <c r="G68" s="29">
        <v>0</v>
      </c>
      <c r="H68" s="30">
        <f t="shared" si="0"/>
        <v>0</v>
      </c>
    </row>
    <row r="69" spans="2:8">
      <c r="B69" s="28">
        <v>53</v>
      </c>
      <c r="C69" s="28">
        <v>40969</v>
      </c>
      <c r="D69" s="28">
        <v>317</v>
      </c>
      <c r="E69" s="28" t="s">
        <v>102</v>
      </c>
      <c r="F69" s="28" t="s">
        <v>8</v>
      </c>
      <c r="G69" s="29">
        <v>0</v>
      </c>
      <c r="H69" s="30">
        <f t="shared" si="0"/>
        <v>0</v>
      </c>
    </row>
    <row r="70" spans="2:8">
      <c r="B70" s="28">
        <v>54</v>
      </c>
      <c r="C70" s="28">
        <v>40970</v>
      </c>
      <c r="D70" s="28">
        <v>135</v>
      </c>
      <c r="E70" s="28" t="s">
        <v>103</v>
      </c>
      <c r="F70" s="28" t="s">
        <v>8</v>
      </c>
      <c r="G70" s="29">
        <v>0</v>
      </c>
      <c r="H70" s="30">
        <f t="shared" si="0"/>
        <v>0</v>
      </c>
    </row>
    <row r="71" spans="2:8">
      <c r="B71" s="28">
        <v>55</v>
      </c>
      <c r="C71" s="28">
        <v>40971</v>
      </c>
      <c r="D71" s="28">
        <v>159</v>
      </c>
      <c r="E71" s="28" t="s">
        <v>104</v>
      </c>
      <c r="F71" s="28" t="s">
        <v>8</v>
      </c>
      <c r="G71" s="29">
        <v>0</v>
      </c>
      <c r="H71" s="30">
        <f t="shared" si="0"/>
        <v>0</v>
      </c>
    </row>
    <row r="72" spans="2:8">
      <c r="B72" s="28">
        <v>56</v>
      </c>
      <c r="C72" s="28">
        <v>40972</v>
      </c>
      <c r="D72" s="28">
        <v>60</v>
      </c>
      <c r="E72" s="28" t="s">
        <v>105</v>
      </c>
      <c r="F72" s="28" t="s">
        <v>8</v>
      </c>
      <c r="G72" s="29">
        <v>0</v>
      </c>
      <c r="H72" s="30">
        <f t="shared" si="0"/>
        <v>0</v>
      </c>
    </row>
    <row r="73" spans="2:8">
      <c r="B73" s="28">
        <v>57</v>
      </c>
      <c r="C73" s="28">
        <v>40973</v>
      </c>
      <c r="D73" s="28">
        <v>69</v>
      </c>
      <c r="E73" s="28" t="s">
        <v>106</v>
      </c>
      <c r="F73" s="28" t="s">
        <v>5</v>
      </c>
      <c r="G73" s="29">
        <v>0</v>
      </c>
      <c r="H73" s="30">
        <f t="shared" si="0"/>
        <v>0</v>
      </c>
    </row>
    <row r="74" spans="2:8" ht="25.5">
      <c r="B74" s="28">
        <v>58</v>
      </c>
      <c r="C74" s="28">
        <v>40975</v>
      </c>
      <c r="D74" s="28">
        <v>1964</v>
      </c>
      <c r="E74" s="28" t="s">
        <v>107</v>
      </c>
      <c r="F74" s="28" t="s">
        <v>4</v>
      </c>
      <c r="G74" s="29">
        <v>0</v>
      </c>
      <c r="H74" s="30">
        <f t="shared" si="0"/>
        <v>0</v>
      </c>
    </row>
    <row r="75" spans="2:8">
      <c r="B75" s="28">
        <v>59</v>
      </c>
      <c r="C75" s="28">
        <v>40976</v>
      </c>
      <c r="D75" s="28">
        <v>61</v>
      </c>
      <c r="E75" s="28" t="s">
        <v>108</v>
      </c>
      <c r="F75" s="28" t="s">
        <v>5</v>
      </c>
      <c r="G75" s="29">
        <v>0</v>
      </c>
      <c r="H75" s="30">
        <f t="shared" si="0"/>
        <v>0</v>
      </c>
    </row>
    <row r="76" spans="2:8">
      <c r="B76" s="28">
        <v>60</v>
      </c>
      <c r="C76" s="28">
        <v>40978</v>
      </c>
      <c r="D76" s="28">
        <v>160</v>
      </c>
      <c r="E76" s="28" t="s">
        <v>109</v>
      </c>
      <c r="F76" s="28" t="s">
        <v>4</v>
      </c>
      <c r="G76" s="29">
        <v>0</v>
      </c>
      <c r="H76" s="30">
        <f t="shared" si="0"/>
        <v>0</v>
      </c>
    </row>
    <row r="77" spans="2:8">
      <c r="B77" s="28">
        <v>61</v>
      </c>
      <c r="C77" s="28">
        <v>40979</v>
      </c>
      <c r="D77" s="28">
        <v>7390</v>
      </c>
      <c r="E77" s="28" t="s">
        <v>110</v>
      </c>
      <c r="F77" s="28" t="s">
        <v>7</v>
      </c>
      <c r="G77" s="29">
        <v>0</v>
      </c>
      <c r="H77" s="30">
        <f t="shared" si="0"/>
        <v>0</v>
      </c>
    </row>
    <row r="78" spans="2:8">
      <c r="B78" s="28">
        <v>62</v>
      </c>
      <c r="C78" s="28">
        <v>40981</v>
      </c>
      <c r="D78" s="28">
        <v>209</v>
      </c>
      <c r="E78" s="28" t="s">
        <v>111</v>
      </c>
      <c r="F78" s="28" t="s">
        <v>9</v>
      </c>
      <c r="G78" s="29">
        <v>0</v>
      </c>
      <c r="H78" s="30">
        <f t="shared" si="0"/>
        <v>0</v>
      </c>
    </row>
    <row r="79" spans="2:8" ht="38.25">
      <c r="B79" s="28">
        <v>63</v>
      </c>
      <c r="C79" s="28">
        <v>40982</v>
      </c>
      <c r="D79" s="28">
        <v>183</v>
      </c>
      <c r="E79" s="28" t="s">
        <v>112</v>
      </c>
      <c r="F79" s="28" t="s">
        <v>4</v>
      </c>
      <c r="G79" s="29">
        <v>0</v>
      </c>
      <c r="H79" s="30">
        <f t="shared" si="0"/>
        <v>0</v>
      </c>
    </row>
    <row r="80" spans="2:8">
      <c r="B80" s="28">
        <v>64</v>
      </c>
      <c r="C80" s="28">
        <v>40984</v>
      </c>
      <c r="D80" s="28">
        <v>241</v>
      </c>
      <c r="E80" s="28" t="s">
        <v>113</v>
      </c>
      <c r="F80" s="28" t="s">
        <v>4</v>
      </c>
      <c r="G80" s="29">
        <v>0</v>
      </c>
      <c r="H80" s="30">
        <f t="shared" si="0"/>
        <v>0</v>
      </c>
    </row>
    <row r="81" spans="2:8">
      <c r="B81" s="28">
        <v>65</v>
      </c>
      <c r="C81" s="28">
        <v>40985</v>
      </c>
      <c r="D81" s="28">
        <v>206</v>
      </c>
      <c r="E81" s="28" t="s">
        <v>114</v>
      </c>
      <c r="F81" s="28" t="s">
        <v>4</v>
      </c>
      <c r="G81" s="29">
        <v>0</v>
      </c>
      <c r="H81" s="30">
        <f t="shared" si="0"/>
        <v>0</v>
      </c>
    </row>
    <row r="82" spans="2:8">
      <c r="B82" s="28">
        <v>66</v>
      </c>
      <c r="C82" s="28">
        <v>40986</v>
      </c>
      <c r="D82" s="28">
        <v>272</v>
      </c>
      <c r="E82" s="28" t="s">
        <v>115</v>
      </c>
      <c r="F82" s="28" t="s">
        <v>4</v>
      </c>
      <c r="G82" s="29">
        <v>0</v>
      </c>
      <c r="H82" s="30">
        <f t="shared" ref="H82:H99" si="1">G82*D82</f>
        <v>0</v>
      </c>
    </row>
    <row r="83" spans="2:8">
      <c r="B83" s="28">
        <v>67</v>
      </c>
      <c r="C83" s="28">
        <v>40987</v>
      </c>
      <c r="D83" s="28">
        <v>6</v>
      </c>
      <c r="E83" s="28" t="s">
        <v>116</v>
      </c>
      <c r="F83" s="28" t="s">
        <v>133</v>
      </c>
      <c r="G83" s="29">
        <v>0</v>
      </c>
      <c r="H83" s="30">
        <f t="shared" si="1"/>
        <v>0</v>
      </c>
    </row>
    <row r="84" spans="2:8" ht="25.5">
      <c r="B84" s="28">
        <v>68</v>
      </c>
      <c r="C84" s="28">
        <v>26002</v>
      </c>
      <c r="D84" s="28">
        <v>3922</v>
      </c>
      <c r="E84" s="28" t="s">
        <v>117</v>
      </c>
      <c r="F84" s="28" t="s">
        <v>3</v>
      </c>
      <c r="G84" s="29">
        <v>0</v>
      </c>
      <c r="H84" s="30">
        <f t="shared" si="1"/>
        <v>0</v>
      </c>
    </row>
    <row r="85" spans="2:8" ht="25.5">
      <c r="B85" s="28">
        <v>69</v>
      </c>
      <c r="C85" s="28">
        <v>26001</v>
      </c>
      <c r="D85" s="28">
        <v>3478</v>
      </c>
      <c r="E85" s="28" t="s">
        <v>118</v>
      </c>
      <c r="F85" s="28" t="s">
        <v>8</v>
      </c>
      <c r="G85" s="29">
        <v>0</v>
      </c>
      <c r="H85" s="30">
        <f t="shared" si="1"/>
        <v>0</v>
      </c>
    </row>
    <row r="86" spans="2:8">
      <c r="B86" s="28">
        <v>70</v>
      </c>
      <c r="C86" s="28">
        <v>40989</v>
      </c>
      <c r="D86" s="28">
        <v>218</v>
      </c>
      <c r="E86" s="28" t="s">
        <v>119</v>
      </c>
      <c r="F86" s="28" t="s">
        <v>133</v>
      </c>
      <c r="G86" s="29">
        <v>0</v>
      </c>
      <c r="H86" s="30">
        <f t="shared" si="1"/>
        <v>0</v>
      </c>
    </row>
    <row r="87" spans="2:8">
      <c r="B87" s="28">
        <v>71</v>
      </c>
      <c r="C87" s="28">
        <v>25744</v>
      </c>
      <c r="D87" s="28">
        <v>89</v>
      </c>
      <c r="E87" s="28" t="s">
        <v>120</v>
      </c>
      <c r="F87" s="28" t="s">
        <v>4</v>
      </c>
      <c r="G87" s="29">
        <v>0</v>
      </c>
      <c r="H87" s="30">
        <f t="shared" si="1"/>
        <v>0</v>
      </c>
    </row>
    <row r="88" spans="2:8">
      <c r="B88" s="28">
        <v>72</v>
      </c>
      <c r="C88" s="28">
        <v>25745</v>
      </c>
      <c r="D88" s="28">
        <v>206</v>
      </c>
      <c r="E88" s="28" t="s">
        <v>121</v>
      </c>
      <c r="F88" s="28" t="s">
        <v>4</v>
      </c>
      <c r="G88" s="29">
        <v>0</v>
      </c>
      <c r="H88" s="30">
        <f t="shared" si="1"/>
        <v>0</v>
      </c>
    </row>
    <row r="89" spans="2:8" ht="25.5">
      <c r="B89" s="28">
        <v>73</v>
      </c>
      <c r="C89" s="28">
        <v>40991</v>
      </c>
      <c r="D89" s="28">
        <v>535</v>
      </c>
      <c r="E89" s="28" t="s">
        <v>122</v>
      </c>
      <c r="F89" s="28" t="s">
        <v>4</v>
      </c>
      <c r="G89" s="29">
        <v>0</v>
      </c>
      <c r="H89" s="30">
        <f t="shared" si="1"/>
        <v>0</v>
      </c>
    </row>
    <row r="90" spans="2:8" ht="25.5">
      <c r="B90" s="28">
        <v>74</v>
      </c>
      <c r="C90" s="28">
        <v>25746</v>
      </c>
      <c r="D90" s="28">
        <v>151</v>
      </c>
      <c r="E90" s="28" t="s">
        <v>123</v>
      </c>
      <c r="F90" s="28" t="s">
        <v>4</v>
      </c>
      <c r="G90" s="29">
        <v>0</v>
      </c>
      <c r="H90" s="30">
        <f t="shared" si="1"/>
        <v>0</v>
      </c>
    </row>
    <row r="91" spans="2:8" ht="25.5">
      <c r="B91" s="28">
        <v>75</v>
      </c>
      <c r="C91" s="28">
        <v>25747</v>
      </c>
      <c r="D91" s="28">
        <v>60</v>
      </c>
      <c r="E91" s="28" t="s">
        <v>124</v>
      </c>
      <c r="F91" s="28" t="s">
        <v>4</v>
      </c>
      <c r="G91" s="29">
        <v>0</v>
      </c>
      <c r="H91" s="30">
        <f t="shared" si="1"/>
        <v>0</v>
      </c>
    </row>
    <row r="92" spans="2:8" ht="25.5">
      <c r="B92" s="28">
        <v>76</v>
      </c>
      <c r="C92" s="28">
        <v>25748</v>
      </c>
      <c r="D92" s="28">
        <v>126</v>
      </c>
      <c r="E92" s="28" t="s">
        <v>125</v>
      </c>
      <c r="F92" s="28" t="s">
        <v>4</v>
      </c>
      <c r="G92" s="29">
        <v>0</v>
      </c>
      <c r="H92" s="30">
        <f t="shared" si="1"/>
        <v>0</v>
      </c>
    </row>
    <row r="93" spans="2:8" ht="25.5">
      <c r="B93" s="28">
        <v>77</v>
      </c>
      <c r="C93" s="28">
        <v>25749</v>
      </c>
      <c r="D93" s="28">
        <v>209</v>
      </c>
      <c r="E93" s="28" t="s">
        <v>126</v>
      </c>
      <c r="F93" s="28" t="s">
        <v>4</v>
      </c>
      <c r="G93" s="29">
        <v>0</v>
      </c>
      <c r="H93" s="30">
        <f t="shared" si="1"/>
        <v>0</v>
      </c>
    </row>
    <row r="94" spans="2:8" ht="38.25">
      <c r="B94" s="28">
        <v>78</v>
      </c>
      <c r="C94" s="28">
        <v>40992</v>
      </c>
      <c r="D94" s="28">
        <v>546</v>
      </c>
      <c r="E94" s="28" t="s">
        <v>127</v>
      </c>
      <c r="F94" s="28" t="s">
        <v>4</v>
      </c>
      <c r="G94" s="29">
        <v>0</v>
      </c>
      <c r="H94" s="30">
        <f t="shared" si="1"/>
        <v>0</v>
      </c>
    </row>
    <row r="95" spans="2:8" ht="38.25">
      <c r="B95" s="28">
        <v>79</v>
      </c>
      <c r="C95" s="28">
        <v>31525</v>
      </c>
      <c r="D95" s="28">
        <v>1412</v>
      </c>
      <c r="E95" s="28" t="s">
        <v>128</v>
      </c>
      <c r="F95" s="28" t="s">
        <v>7</v>
      </c>
      <c r="G95" s="29">
        <v>0</v>
      </c>
      <c r="H95" s="30">
        <f t="shared" si="1"/>
        <v>0</v>
      </c>
    </row>
    <row r="96" spans="2:8" ht="25.5">
      <c r="B96" s="28">
        <v>80</v>
      </c>
      <c r="C96" s="28">
        <v>40994</v>
      </c>
      <c r="D96" s="28">
        <v>94</v>
      </c>
      <c r="E96" s="28" t="s">
        <v>129</v>
      </c>
      <c r="F96" s="28" t="s">
        <v>4</v>
      </c>
      <c r="G96" s="29">
        <v>0</v>
      </c>
      <c r="H96" s="30">
        <f t="shared" si="1"/>
        <v>0</v>
      </c>
    </row>
    <row r="97" spans="2:8">
      <c r="B97" s="28">
        <v>81</v>
      </c>
      <c r="C97" s="28">
        <v>40995</v>
      </c>
      <c r="D97" s="28">
        <v>167</v>
      </c>
      <c r="E97" s="28" t="s">
        <v>130</v>
      </c>
      <c r="F97" s="28" t="s">
        <v>4</v>
      </c>
      <c r="G97" s="29">
        <v>0</v>
      </c>
      <c r="H97" s="30">
        <f t="shared" si="1"/>
        <v>0</v>
      </c>
    </row>
    <row r="98" spans="2:8" ht="25.5">
      <c r="B98" s="28">
        <v>82</v>
      </c>
      <c r="C98" s="28">
        <v>31526</v>
      </c>
      <c r="D98" s="28">
        <v>4182</v>
      </c>
      <c r="E98" s="28" t="s">
        <v>131</v>
      </c>
      <c r="F98" s="28" t="s">
        <v>3</v>
      </c>
      <c r="G98" s="29">
        <v>0</v>
      </c>
      <c r="H98" s="30">
        <f t="shared" si="1"/>
        <v>0</v>
      </c>
    </row>
    <row r="99" spans="2:8" ht="25.5">
      <c r="B99" s="28">
        <v>83</v>
      </c>
      <c r="C99" s="28">
        <v>40996</v>
      </c>
      <c r="D99" s="28">
        <v>1299</v>
      </c>
      <c r="E99" s="28" t="s">
        <v>132</v>
      </c>
      <c r="F99" s="28" t="s">
        <v>4</v>
      </c>
      <c r="G99" s="29">
        <v>0</v>
      </c>
      <c r="H99" s="30">
        <f t="shared" si="1"/>
        <v>0</v>
      </c>
    </row>
    <row r="100" spans="2:8">
      <c r="B100" s="4"/>
      <c r="C100" s="4"/>
      <c r="D100" s="4"/>
      <c r="E100" s="4"/>
      <c r="F100" s="4"/>
      <c r="G100" s="31" t="s">
        <v>41</v>
      </c>
      <c r="H100" s="33">
        <f>SUM(H17:H99)</f>
        <v>0</v>
      </c>
    </row>
    <row r="101" spans="2:8" ht="15" customHeight="1">
      <c r="C101" s="12"/>
      <c r="D101" s="37"/>
      <c r="E101" s="37"/>
      <c r="F101" s="37"/>
      <c r="G101" s="31" t="s">
        <v>42</v>
      </c>
      <c r="H101" s="33">
        <f>H100*0.16</f>
        <v>0</v>
      </c>
    </row>
    <row r="102" spans="2:8" ht="15" customHeight="1">
      <c r="C102" s="12"/>
      <c r="D102" s="37"/>
      <c r="E102" s="37"/>
      <c r="F102" s="37"/>
      <c r="G102" s="31" t="s">
        <v>43</v>
      </c>
      <c r="H102" s="33">
        <f>H100+H101</f>
        <v>0</v>
      </c>
    </row>
    <row r="103" spans="2:8" ht="15" customHeight="1">
      <c r="B103" s="12" t="s">
        <v>13</v>
      </c>
      <c r="C103" s="12"/>
      <c r="D103" s="37"/>
      <c r="E103" s="37"/>
      <c r="F103" s="37"/>
    </row>
    <row r="104" spans="2:8" ht="15" customHeight="1">
      <c r="B104" s="12" t="s">
        <v>14</v>
      </c>
      <c r="C104" s="12"/>
      <c r="D104" s="37"/>
      <c r="E104" s="37"/>
      <c r="F104" s="37"/>
    </row>
    <row r="105" spans="2:8" ht="15" customHeight="1">
      <c r="B105" s="12" t="s">
        <v>15</v>
      </c>
      <c r="C105" s="12"/>
      <c r="D105" s="37"/>
      <c r="E105" s="37"/>
      <c r="F105" s="37"/>
    </row>
    <row r="106" spans="2:8">
      <c r="B106" s="12" t="s">
        <v>16</v>
      </c>
    </row>
    <row r="107" spans="2:8">
      <c r="B107" s="12" t="s">
        <v>24</v>
      </c>
    </row>
    <row r="108" spans="2:8">
      <c r="B108" s="2" t="s">
        <v>135</v>
      </c>
    </row>
  </sheetData>
  <mergeCells count="20">
    <mergeCell ref="D104:F104"/>
    <mergeCell ref="D105:F105"/>
    <mergeCell ref="D9:H9"/>
    <mergeCell ref="D10:H10"/>
    <mergeCell ref="D11:H11"/>
    <mergeCell ref="D12:H12"/>
    <mergeCell ref="B14:H14"/>
    <mergeCell ref="B12:C12"/>
    <mergeCell ref="D101:F101"/>
    <mergeCell ref="D102:F102"/>
    <mergeCell ref="D103:F103"/>
    <mergeCell ref="B9:C9"/>
    <mergeCell ref="B10:C10"/>
    <mergeCell ref="B11:C11"/>
    <mergeCell ref="B1:F1"/>
    <mergeCell ref="B6:H6"/>
    <mergeCell ref="B5:H5"/>
    <mergeCell ref="B4:H4"/>
    <mergeCell ref="B3:H3"/>
    <mergeCell ref="B2:H2"/>
  </mergeCells>
  <pageMargins left="0.7" right="0.7" top="0.75" bottom="0.75" header="0.3" footer="0.3"/>
  <pageSetup scale="5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14993-6E7B-4E19-BE4D-D45F4392F98A}">
  <sheetPr>
    <pageSetUpPr fitToPage="1"/>
  </sheetPr>
  <dimension ref="B1:F36"/>
  <sheetViews>
    <sheetView view="pageBreakPreview" topLeftCell="A4" zoomScaleNormal="100" zoomScaleSheetLayoutView="100" workbookViewId="0">
      <selection activeCell="E29" sqref="E29:E30"/>
    </sheetView>
  </sheetViews>
  <sheetFormatPr baseColWidth="10" defaultRowHeight="15"/>
  <cols>
    <col min="1" max="1" width="2.140625" customWidth="1"/>
    <col min="2" max="3" width="15.7109375" style="14" customWidth="1"/>
    <col min="4" max="4" width="12.7109375" style="14" customWidth="1"/>
    <col min="5" max="5" width="58" style="14" customWidth="1"/>
    <col min="6" max="6" width="20.42578125" style="14" customWidth="1"/>
    <col min="7" max="7" width="2.7109375" customWidth="1"/>
  </cols>
  <sheetData>
    <row r="1" spans="2:6">
      <c r="B1" s="54" t="s">
        <v>26</v>
      </c>
      <c r="C1" s="54"/>
      <c r="D1" s="54"/>
      <c r="E1" s="54"/>
      <c r="F1" s="54"/>
    </row>
    <row r="2" spans="2:6">
      <c r="B2" s="54"/>
      <c r="C2" s="54"/>
      <c r="D2" s="54"/>
      <c r="E2" s="54"/>
      <c r="F2" s="54"/>
    </row>
    <row r="3" spans="2:6">
      <c r="B3" s="54"/>
      <c r="C3" s="54"/>
      <c r="D3" s="54"/>
      <c r="E3" s="54"/>
      <c r="F3" s="54"/>
    </row>
    <row r="4" spans="2:6" ht="26.25">
      <c r="B4" s="55" t="s">
        <v>27</v>
      </c>
      <c r="C4" s="55"/>
      <c r="D4" s="55"/>
      <c r="E4" s="55"/>
      <c r="F4" s="55"/>
    </row>
    <row r="5" spans="2:6" ht="15" customHeight="1">
      <c r="B5" s="13"/>
      <c r="C5" s="34"/>
      <c r="D5" s="13"/>
      <c r="E5" s="13"/>
      <c r="F5" s="13"/>
    </row>
    <row r="6" spans="2:6">
      <c r="B6" s="56" t="s">
        <v>28</v>
      </c>
      <c r="C6" s="56"/>
      <c r="D6" s="56"/>
      <c r="E6" s="56"/>
      <c r="F6" s="56"/>
    </row>
    <row r="8" spans="2:6">
      <c r="E8" s="57" t="s">
        <v>29</v>
      </c>
      <c r="F8" s="57"/>
    </row>
    <row r="9" spans="2:6">
      <c r="B9" s="15" t="s">
        <v>30</v>
      </c>
      <c r="C9" s="15"/>
    </row>
    <row r="10" spans="2:6" ht="5.0999999999999996" customHeight="1">
      <c r="B10" s="15"/>
      <c r="C10" s="15"/>
    </row>
    <row r="11" spans="2:6" ht="28.5">
      <c r="B11" s="16" t="s">
        <v>31</v>
      </c>
      <c r="C11" s="16" t="s">
        <v>137</v>
      </c>
      <c r="D11" s="17" t="s">
        <v>12</v>
      </c>
      <c r="E11" s="18" t="s">
        <v>32</v>
      </c>
      <c r="F11" s="19" t="s">
        <v>33</v>
      </c>
    </row>
    <row r="12" spans="2:6">
      <c r="B12" s="20"/>
      <c r="C12" s="20"/>
      <c r="D12" s="21"/>
      <c r="E12" s="21"/>
      <c r="F12" s="22"/>
    </row>
    <row r="13" spans="2:6">
      <c r="B13" s="20"/>
      <c r="C13" s="20"/>
      <c r="D13" s="21"/>
      <c r="E13" s="21"/>
      <c r="F13" s="22"/>
    </row>
    <row r="14" spans="2:6">
      <c r="B14" s="20"/>
      <c r="C14" s="20"/>
      <c r="D14" s="21"/>
      <c r="E14" s="21"/>
      <c r="F14" s="22"/>
    </row>
    <row r="15" spans="2:6">
      <c r="B15" s="20"/>
      <c r="C15" s="20"/>
      <c r="D15" s="21"/>
      <c r="E15" s="21"/>
      <c r="F15" s="22"/>
    </row>
    <row r="16" spans="2:6">
      <c r="B16" s="23"/>
      <c r="C16" s="23"/>
      <c r="D16" s="24"/>
      <c r="E16" s="24"/>
      <c r="F16" s="25"/>
    </row>
    <row r="18" spans="2:6">
      <c r="B18" s="58" t="s">
        <v>34</v>
      </c>
      <c r="C18" s="58"/>
      <c r="D18" s="58"/>
      <c r="E18" s="58"/>
      <c r="F18" s="58"/>
    </row>
    <row r="19" spans="2:6" ht="5.0999999999999996" customHeight="1"/>
    <row r="20" spans="2:6" ht="27.75" customHeight="1">
      <c r="B20" s="51" t="s">
        <v>35</v>
      </c>
      <c r="C20" s="51"/>
      <c r="D20" s="51"/>
      <c r="E20" s="53"/>
      <c r="F20" s="53"/>
    </row>
    <row r="21" spans="2:6">
      <c r="B21" s="51" t="s">
        <v>36</v>
      </c>
      <c r="C21" s="51"/>
      <c r="D21" s="51"/>
      <c r="E21" s="52"/>
      <c r="F21" s="52"/>
    </row>
    <row r="22" spans="2:6">
      <c r="B22" s="51" t="s">
        <v>37</v>
      </c>
      <c r="C22" s="51"/>
      <c r="D22" s="51"/>
      <c r="E22" s="52"/>
      <c r="F22" s="52"/>
    </row>
    <row r="23" spans="2:6">
      <c r="B23" s="51" t="s">
        <v>38</v>
      </c>
      <c r="C23" s="51"/>
      <c r="D23" s="51"/>
      <c r="E23" s="52"/>
      <c r="F23" s="52"/>
    </row>
    <row r="24" spans="2:6">
      <c r="B24" s="51" t="s">
        <v>39</v>
      </c>
      <c r="C24" s="51"/>
      <c r="D24" s="51"/>
      <c r="E24" s="52"/>
      <c r="F24" s="52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>
      <c r="B29" s="15"/>
      <c r="C29" s="15"/>
    </row>
    <row r="30" spans="2:6" ht="20.100000000000001" customHeight="1"/>
    <row r="31" spans="2:6" ht="20.100000000000001" customHeight="1"/>
    <row r="32" spans="2:6" ht="20.100000000000001" customHeight="1"/>
    <row r="36" spans="2:3">
      <c r="B36" s="26" t="s">
        <v>40</v>
      </c>
      <c r="C36" s="26"/>
    </row>
  </sheetData>
  <mergeCells count="15">
    <mergeCell ref="B20:D20"/>
    <mergeCell ref="E20:F20"/>
    <mergeCell ref="B1:F3"/>
    <mergeCell ref="B4:F4"/>
    <mergeCell ref="B6:F6"/>
    <mergeCell ref="E8:F8"/>
    <mergeCell ref="B18:F18"/>
    <mergeCell ref="B24:D24"/>
    <mergeCell ref="E24:F24"/>
    <mergeCell ref="B21:D21"/>
    <mergeCell ref="E21:F21"/>
    <mergeCell ref="B22:D22"/>
    <mergeCell ref="E22:F22"/>
    <mergeCell ref="B23:D23"/>
    <mergeCell ref="E23:F23"/>
  </mergeCells>
  <pageMargins left="0.7" right="0.7" top="0.75" bottom="0.75" header="0.3" footer="0.3"/>
  <pageSetup scale="70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Anexo 17</vt:lpstr>
      <vt:lpstr>Anexo 18</vt:lpstr>
      <vt:lpstr>Nota Entrega</vt:lpstr>
      <vt:lpstr>'Anexo 17'!Área_de_impresión</vt:lpstr>
      <vt:lpstr>'Anexo 18'!Área_de_impresión</vt:lpstr>
      <vt:lpstr>'Nota Entrega'!Área_de_impresión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Jocelyn Saldaña Cortes</dc:creator>
  <cp:lastModifiedBy>Diana Laura Chavez Castorena</cp:lastModifiedBy>
  <cp:lastPrinted>2026-03-26T21:22:57Z</cp:lastPrinted>
  <dcterms:created xsi:type="dcterms:W3CDTF">2026-03-26T18:56:06Z</dcterms:created>
  <dcterms:modified xsi:type="dcterms:W3CDTF">2026-04-16T23:08:21Z</dcterms:modified>
</cp:coreProperties>
</file>